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30" windowHeight="6900" tabRatio="946" firstSheet="2" activeTab="4"/>
  </bookViews>
  <sheets>
    <sheet name="Registro Trabajos" sheetId="1" r:id="rId1"/>
    <sheet name="Registro de Asistencia" sheetId="2" r:id="rId2"/>
    <sheet name="Registro Evaluacion (Laborat)" sheetId="3" r:id="rId3"/>
    <sheet name="Registro Evaluacion (Pract)" sheetId="4" r:id="rId4"/>
    <sheet name="Registro de Evaluación (Teoría)" sheetId="5" r:id="rId5"/>
  </sheets>
  <definedNames>
    <definedName name="_xlnm.Print_Area" localSheetId="1">'Registro de Asistencia'!$A$1:$R$53</definedName>
    <definedName name="_xlnm.Print_Area" localSheetId="4">'Registro de Evaluación (Teoría)'!$A$1:$G$51</definedName>
    <definedName name="_xlnm.Print_Area" localSheetId="2">'Registro Evaluacion (Laborat)'!$A$1:$G$51</definedName>
    <definedName name="_xlnm.Print_Area" localSheetId="3">'Registro Evaluacion (Pract)'!$A$1:$G$51</definedName>
    <definedName name="_xlnm.Print_Area" localSheetId="0">'Registro Trabajos'!$A$1:$L$49</definedName>
  </definedNames>
  <calcPr fullCalcOnLoad="1"/>
</workbook>
</file>

<file path=xl/sharedStrings.xml><?xml version="1.0" encoding="utf-8"?>
<sst xmlns="http://schemas.openxmlformats.org/spreadsheetml/2006/main" count="236" uniqueCount="124">
  <si>
    <t>ESCUELA MILITAR DE INGENIERÍA</t>
  </si>
  <si>
    <t>UNIDAD ACADÉMICA LA PAZ</t>
  </si>
  <si>
    <t>Nº</t>
  </si>
  <si>
    <t>Código</t>
  </si>
  <si>
    <t>Calif. Periodo</t>
  </si>
  <si>
    <t>Observaciones</t>
  </si>
  <si>
    <t>Firma del Docente</t>
  </si>
  <si>
    <t>Periodo:</t>
  </si>
  <si>
    <t>Docente:</t>
  </si>
  <si>
    <t>Trabajos de Inv. y otros</t>
  </si>
  <si>
    <t>Examen de Periodo</t>
  </si>
  <si>
    <t>Asignatura:</t>
  </si>
  <si>
    <t>Clase 1</t>
  </si>
  <si>
    <t>Clase 2</t>
  </si>
  <si>
    <t>Clase 3</t>
  </si>
  <si>
    <t>Clase 4</t>
  </si>
  <si>
    <t>Clase 5</t>
  </si>
  <si>
    <t>Clase 6</t>
  </si>
  <si>
    <t>Clase 7</t>
  </si>
  <si>
    <t>Clase 8</t>
  </si>
  <si>
    <t>REGISTRO DE ASISTENCIA</t>
  </si>
  <si>
    <t>Jefe de Carrera</t>
  </si>
  <si>
    <t>Vo Bo</t>
  </si>
  <si>
    <t>Desarrollo Humano</t>
  </si>
  <si>
    <t>REGISTRO DE EVALUACIÓN CONTINUA (Teoría)</t>
  </si>
  <si>
    <t>NOTA</t>
  </si>
  <si>
    <t>Curso:</t>
  </si>
  <si>
    <t xml:space="preserve">Fecha de entrega: </t>
  </si>
  <si>
    <t>REGISTRO DE EVALUACIÓN CONTINUA (Práctica)</t>
  </si>
  <si>
    <t>Clase 9</t>
  </si>
  <si>
    <t>Clase 10</t>
  </si>
  <si>
    <t>Clase 11</t>
  </si>
  <si>
    <t>Clase 12</t>
  </si>
  <si>
    <t>Clase 13</t>
  </si>
  <si>
    <t>Clase 14</t>
  </si>
  <si>
    <t>Clase 15</t>
  </si>
  <si>
    <t xml:space="preserve">Curso: </t>
  </si>
  <si>
    <t xml:space="preserve">La Paz, </t>
  </si>
  <si>
    <t xml:space="preserve">de </t>
  </si>
  <si>
    <t xml:space="preserve">Firma Docente </t>
  </si>
  <si>
    <t>Firma Jefe de Carrera</t>
  </si>
  <si>
    <t>REGISTRO DE EVALUACIÓN CONTINUA (Laboratorio)</t>
  </si>
  <si>
    <t>REGISTRO DE TRABAJOS PRACTICOS</t>
  </si>
  <si>
    <t>Pract 1</t>
  </si>
  <si>
    <t>Pract 2</t>
  </si>
  <si>
    <t>Pract 3</t>
  </si>
  <si>
    <t>Pract 4</t>
  </si>
  <si>
    <t>TOTAL</t>
  </si>
  <si>
    <t>La Paz,</t>
  </si>
  <si>
    <t>de</t>
  </si>
  <si>
    <t>Firma Docente</t>
  </si>
  <si>
    <t>Desempeño en el Aula</t>
  </si>
  <si>
    <t>Trabajo Practico</t>
  </si>
  <si>
    <t>Defensa de Trabajos Practicos</t>
  </si>
  <si>
    <t>Desempeño en laboratorio</t>
  </si>
  <si>
    <t>Trabajo en Laboratorio</t>
  </si>
  <si>
    <t>Defensa de Trabajo de Laboratorio</t>
  </si>
  <si>
    <t>PRIMER SEMESTRE / GESTIÓN 2008</t>
  </si>
  <si>
    <t>de 2008</t>
  </si>
  <si>
    <t>A6357-6</t>
  </si>
  <si>
    <t>A6784-9</t>
  </si>
  <si>
    <t>A6790-3</t>
  </si>
  <si>
    <t>A6828-4</t>
  </si>
  <si>
    <t>A7154-4</t>
  </si>
  <si>
    <t>A7525-6</t>
  </si>
  <si>
    <t>A7613-9</t>
  </si>
  <si>
    <t>A7617-1</t>
  </si>
  <si>
    <t>A7642-2</t>
  </si>
  <si>
    <t>A7662-7</t>
  </si>
  <si>
    <t>A7675-9</t>
  </si>
  <si>
    <t>A7684-8</t>
  </si>
  <si>
    <t>A7718-6</t>
  </si>
  <si>
    <t>A7728-3</t>
  </si>
  <si>
    <t>A7769-0</t>
  </si>
  <si>
    <t>A7832-8</t>
  </si>
  <si>
    <t>A7941-3</t>
  </si>
  <si>
    <t>A7950-2</t>
  </si>
  <si>
    <t>A7984-7</t>
  </si>
  <si>
    <t>A8006-3</t>
  </si>
  <si>
    <t>A8018-7</t>
  </si>
  <si>
    <t>A8087-X</t>
  </si>
  <si>
    <t>A8094-2</t>
  </si>
  <si>
    <t>A8096-9</t>
  </si>
  <si>
    <t>A8110-8</t>
  </si>
  <si>
    <t>A8179-5</t>
  </si>
  <si>
    <t>SEGUNDO</t>
  </si>
  <si>
    <t>A7681-3</t>
  </si>
  <si>
    <t>MATEMATICAS  I</t>
  </si>
  <si>
    <t>FELIX  VEGA  BENAVIDEZ</t>
  </si>
  <si>
    <t>PRIMER PARCIAL</t>
  </si>
  <si>
    <t>PRIMERO (TECNICOS ETN)</t>
  </si>
  <si>
    <t>PRIMERO (TECNICOSETN)</t>
  </si>
  <si>
    <t>Def 1</t>
  </si>
  <si>
    <t>Def 2</t>
  </si>
  <si>
    <t>Def 3</t>
  </si>
  <si>
    <t>Def4</t>
  </si>
  <si>
    <t>A7645-7</t>
  </si>
  <si>
    <t>A9085-9</t>
  </si>
  <si>
    <t>A9086-7</t>
  </si>
  <si>
    <t>A9087-6</t>
  </si>
  <si>
    <t>A9088-3</t>
  </si>
  <si>
    <t>A9089-1</t>
  </si>
  <si>
    <t>A9090-5</t>
  </si>
  <si>
    <t>A9092-1</t>
  </si>
  <si>
    <t>A9093-X</t>
  </si>
  <si>
    <t>A9094-8</t>
  </si>
  <si>
    <t>A9095-6</t>
  </si>
  <si>
    <t>A9096-4</t>
  </si>
  <si>
    <t>A9091-3</t>
  </si>
  <si>
    <t>HUANCA</t>
  </si>
  <si>
    <t>REGUERIN</t>
  </si>
  <si>
    <t>QUISBERT</t>
  </si>
  <si>
    <t>PALLY</t>
  </si>
  <si>
    <t>VISCARRA</t>
  </si>
  <si>
    <t>PATON</t>
  </si>
  <si>
    <t>PATAN</t>
  </si>
  <si>
    <t>PACHECO</t>
  </si>
  <si>
    <t>CALLE</t>
  </si>
  <si>
    <t>SUMY</t>
  </si>
  <si>
    <t>TICONA</t>
  </si>
  <si>
    <t>CONDORI</t>
  </si>
  <si>
    <t>ZUÑAGUA</t>
  </si>
  <si>
    <t>La Paz, 27 de marzo del 2008</t>
  </si>
  <si>
    <t>Marzo</t>
  </si>
</sst>
</file>

<file path=xl/styles.xml><?xml version="1.0" encoding="utf-8"?>
<styleSheet xmlns="http://schemas.openxmlformats.org/spreadsheetml/2006/main">
  <numFmts count="4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&quot;$b&quot;\ * #,##0.00_ ;_ &quot;$b&quot;\ * \-#,##0.00_ ;_ &quot;$b&quot;\ * &quot;-&quot;??_ ;_ @_ 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Bs. &quot;\ #,##0;&quot;Bs. &quot;\ \-#,##0"/>
    <numFmt numFmtId="187" formatCode="&quot;Bs. &quot;\ #,##0;[Red]&quot;Bs. &quot;\ \-#,##0"/>
    <numFmt numFmtId="188" formatCode="&quot;Bs. &quot;\ #,##0.00;&quot;Bs. &quot;\ \-#,##0.00"/>
    <numFmt numFmtId="189" formatCode="&quot;Bs. &quot;\ #,##0.00;[Red]&quot;Bs. &quot;\ \-#,##0.00"/>
    <numFmt numFmtId="190" formatCode="_ &quot;Bs. &quot;\ * #,##0_ ;_ &quot;Bs. &quot;\ * \-#,##0_ ;_ &quot;Bs. &quot;\ * &quot;-&quot;_ ;_ @_ "/>
    <numFmt numFmtId="191" formatCode="_ &quot;Bs. &quot;\ * #,##0.00_ ;_ &quot;Bs. &quot;\ * \-#,##0.00_ ;_ &quot;Bs. &quot;\ * &quot;-&quot;??_ ;_ @_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0000"/>
    <numFmt numFmtId="197" formatCode="0.0000"/>
    <numFmt numFmtId="198" formatCode="0.000"/>
    <numFmt numFmtId="199" formatCode="0.0"/>
  </numFmts>
  <fonts count="13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9" fontId="0" fillId="0" borderId="0" xfId="0" applyNumberForma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5" fillId="3" borderId="0" xfId="0" applyFont="1" applyFill="1" applyBorder="1" applyAlignment="1">
      <alignment/>
    </xf>
    <xf numFmtId="0" fontId="0" fillId="3" borderId="0" xfId="0" applyFill="1" applyBorder="1" applyAlignment="1">
      <alignment horizontal="center"/>
    </xf>
    <xf numFmtId="0" fontId="8" fillId="3" borderId="0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/>
    </xf>
    <xf numFmtId="0" fontId="8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2" fontId="0" fillId="3" borderId="1" xfId="0" applyNumberForma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2" borderId="4" xfId="0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Font="1" applyBorder="1" applyAlignment="1">
      <alignment/>
    </xf>
    <xf numFmtId="0" fontId="5" fillId="0" borderId="3" xfId="0" applyFont="1" applyBorder="1" applyAlignment="1">
      <alignment/>
    </xf>
    <xf numFmtId="199" fontId="0" fillId="0" borderId="1" xfId="0" applyNumberFormat="1" applyBorder="1" applyAlignment="1">
      <alignment/>
    </xf>
    <xf numFmtId="199" fontId="0" fillId="3" borderId="1" xfId="0" applyNumberFormat="1" applyFill="1" applyBorder="1" applyAlignment="1">
      <alignment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199" fontId="0" fillId="0" borderId="1" xfId="0" applyNumberFormat="1" applyBorder="1" applyAlignment="1">
      <alignment horizontal="center"/>
    </xf>
    <xf numFmtId="0" fontId="11" fillId="3" borderId="1" xfId="0" applyFont="1" applyFill="1" applyBorder="1" applyAlignment="1">
      <alignment/>
    </xf>
    <xf numFmtId="0" fontId="12" fillId="3" borderId="1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0" fontId="5" fillId="0" borderId="5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133350</xdr:rowOff>
    </xdr:from>
    <xdr:to>
      <xdr:col>2</xdr:col>
      <xdr:colOff>238125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582" t="3390" r="2606" b="8474"/>
        <a:stretch>
          <a:fillRect/>
        </a:stretch>
      </xdr:blipFill>
      <xdr:spPr>
        <a:xfrm>
          <a:off x="28575" y="133350"/>
          <a:ext cx="1104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133350</xdr:rowOff>
    </xdr:from>
    <xdr:to>
      <xdr:col>2</xdr:col>
      <xdr:colOff>428625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3582" t="3390" r="2606" b="8474"/>
        <a:stretch>
          <a:fillRect/>
        </a:stretch>
      </xdr:blipFill>
      <xdr:spPr>
        <a:xfrm>
          <a:off x="38100" y="133350"/>
          <a:ext cx="1219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2</xdr:col>
      <xdr:colOff>114300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582" t="3390" r="2606" b="8474"/>
        <a:stretch>
          <a:fillRect/>
        </a:stretch>
      </xdr:blipFill>
      <xdr:spPr>
        <a:xfrm>
          <a:off x="0" y="285750"/>
          <a:ext cx="1038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114300</xdr:rowOff>
    </xdr:from>
    <xdr:to>
      <xdr:col>2</xdr:col>
      <xdr:colOff>485775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rcRect l="3582" t="3390" r="2606" b="8474"/>
        <a:stretch>
          <a:fillRect/>
        </a:stretch>
      </xdr:blipFill>
      <xdr:spPr>
        <a:xfrm>
          <a:off x="66675" y="114300"/>
          <a:ext cx="1219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228600</xdr:rowOff>
    </xdr:from>
    <xdr:to>
      <xdr:col>2</xdr:col>
      <xdr:colOff>600075</xdr:colOff>
      <xdr:row>3</xdr:row>
      <xdr:rowOff>28575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rcRect l="3582" t="3390" r="2606" b="8474"/>
        <a:stretch>
          <a:fillRect/>
        </a:stretch>
      </xdr:blipFill>
      <xdr:spPr>
        <a:xfrm>
          <a:off x="19050" y="228600"/>
          <a:ext cx="1428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7"/>
  <sheetViews>
    <sheetView workbookViewId="0" topLeftCell="A40">
      <selection activeCell="A1" sqref="A1:L49"/>
    </sheetView>
  </sheetViews>
  <sheetFormatPr defaultColWidth="11.421875" defaultRowHeight="12.75"/>
  <cols>
    <col min="1" max="1" width="5.140625" style="0" customWidth="1"/>
    <col min="2" max="2" width="8.28125" style="0" customWidth="1"/>
    <col min="3" max="6" width="6.7109375" style="0" customWidth="1"/>
    <col min="7" max="7" width="9.57421875" style="0" customWidth="1"/>
    <col min="8" max="10" width="6.7109375" style="0" customWidth="1"/>
    <col min="11" max="11" width="6.421875" style="0" customWidth="1"/>
    <col min="12" max="12" width="7.57421875" style="0" customWidth="1"/>
  </cols>
  <sheetData>
    <row r="2" spans="1:12" ht="20.2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8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20.25">
      <c r="A4" s="70" t="s">
        <v>42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57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7" spans="1:11" ht="15">
      <c r="A7" s="4" t="s">
        <v>11</v>
      </c>
      <c r="C7" s="5" t="s">
        <v>87</v>
      </c>
      <c r="D7" s="5"/>
      <c r="E7" s="5"/>
      <c r="F7" s="5"/>
      <c r="G7" s="17" t="s">
        <v>26</v>
      </c>
      <c r="H7" s="5" t="s">
        <v>90</v>
      </c>
      <c r="I7" s="17"/>
      <c r="J7" s="5"/>
      <c r="K7" s="5"/>
    </row>
    <row r="8" spans="1:12" ht="15">
      <c r="A8" s="4" t="s">
        <v>8</v>
      </c>
      <c r="C8" s="52" t="s">
        <v>88</v>
      </c>
      <c r="D8" s="6"/>
      <c r="E8" s="6"/>
      <c r="F8" s="6"/>
      <c r="G8" s="42" t="s">
        <v>7</v>
      </c>
      <c r="H8" s="6" t="s">
        <v>89</v>
      </c>
      <c r="I8" s="53"/>
      <c r="J8" s="6"/>
      <c r="K8" s="41"/>
      <c r="L8" s="6"/>
    </row>
    <row r="10" spans="1:12" ht="25.5">
      <c r="A10" s="43" t="s">
        <v>2</v>
      </c>
      <c r="B10" s="43" t="s">
        <v>3</v>
      </c>
      <c r="C10" s="43" t="s">
        <v>43</v>
      </c>
      <c r="D10" s="43" t="s">
        <v>44</v>
      </c>
      <c r="E10" s="43" t="s">
        <v>45</v>
      </c>
      <c r="F10" s="43" t="s">
        <v>46</v>
      </c>
      <c r="G10" s="43" t="s">
        <v>47</v>
      </c>
      <c r="H10" s="43" t="s">
        <v>92</v>
      </c>
      <c r="I10" s="43" t="s">
        <v>93</v>
      </c>
      <c r="J10" s="43" t="s">
        <v>94</v>
      </c>
      <c r="K10" s="43" t="s">
        <v>95</v>
      </c>
      <c r="L10" s="43" t="s">
        <v>47</v>
      </c>
    </row>
    <row r="11" spans="1:13" ht="12.75">
      <c r="A11" s="7">
        <v>1</v>
      </c>
      <c r="B11" s="47" t="s">
        <v>96</v>
      </c>
      <c r="C11" s="54">
        <v>8</v>
      </c>
      <c r="D11" s="54">
        <v>10</v>
      </c>
      <c r="E11" s="54">
        <v>10</v>
      </c>
      <c r="F11" s="2"/>
      <c r="G11" s="54">
        <f>AVERAGE(C11:F11)</f>
        <v>9.333333333333334</v>
      </c>
      <c r="H11" s="54">
        <v>2.7</v>
      </c>
      <c r="I11" s="54">
        <v>3.8</v>
      </c>
      <c r="J11" s="54">
        <v>5.8</v>
      </c>
      <c r="K11" s="2"/>
      <c r="L11" s="54">
        <f>AVERAGE(H11:K11)</f>
        <v>4.1000000000000005</v>
      </c>
      <c r="M11" t="s">
        <v>109</v>
      </c>
    </row>
    <row r="12" spans="1:13" ht="12.75">
      <c r="A12" s="7">
        <v>2</v>
      </c>
      <c r="B12" s="47" t="s">
        <v>97</v>
      </c>
      <c r="C12" s="54">
        <v>9</v>
      </c>
      <c r="D12" s="54">
        <v>10</v>
      </c>
      <c r="E12" s="54">
        <v>9</v>
      </c>
      <c r="F12" s="2"/>
      <c r="G12" s="54">
        <f aca="true" t="shared" si="0" ref="G12:G23">AVERAGE(C12:F12)</f>
        <v>9.333333333333334</v>
      </c>
      <c r="H12" s="54">
        <v>5.3</v>
      </c>
      <c r="I12" s="54">
        <v>5.4</v>
      </c>
      <c r="J12" s="54">
        <v>6.6</v>
      </c>
      <c r="K12" s="2"/>
      <c r="L12" s="54">
        <f aca="true" t="shared" si="1" ref="L12:L23">AVERAGE(H12:K12)</f>
        <v>5.766666666666666</v>
      </c>
      <c r="M12" t="s">
        <v>110</v>
      </c>
    </row>
    <row r="13" spans="1:13" ht="12.75">
      <c r="A13" s="7">
        <v>3</v>
      </c>
      <c r="B13" s="47" t="s">
        <v>98</v>
      </c>
      <c r="C13" s="54">
        <v>8</v>
      </c>
      <c r="D13" s="54">
        <v>5</v>
      </c>
      <c r="E13" s="54">
        <v>9</v>
      </c>
      <c r="F13" s="2"/>
      <c r="G13" s="54">
        <f t="shared" si="0"/>
        <v>7.333333333333333</v>
      </c>
      <c r="H13" s="54">
        <v>2</v>
      </c>
      <c r="I13" s="54">
        <v>2.8</v>
      </c>
      <c r="J13" s="54">
        <v>4.5</v>
      </c>
      <c r="K13" s="2"/>
      <c r="L13" s="54">
        <f t="shared" si="1"/>
        <v>3.1</v>
      </c>
      <c r="M13" t="s">
        <v>111</v>
      </c>
    </row>
    <row r="14" spans="1:13" ht="12.75">
      <c r="A14" s="7">
        <v>4</v>
      </c>
      <c r="B14" s="47" t="s">
        <v>99</v>
      </c>
      <c r="C14" s="54">
        <v>9</v>
      </c>
      <c r="D14" s="54">
        <v>10</v>
      </c>
      <c r="E14" s="54">
        <v>9</v>
      </c>
      <c r="F14" s="2"/>
      <c r="G14" s="54">
        <f t="shared" si="0"/>
        <v>9.333333333333334</v>
      </c>
      <c r="H14" s="54">
        <v>2</v>
      </c>
      <c r="I14" s="54">
        <v>3</v>
      </c>
      <c r="J14" s="54">
        <v>5</v>
      </c>
      <c r="K14" s="2"/>
      <c r="L14" s="54">
        <f t="shared" si="1"/>
        <v>3.3333333333333335</v>
      </c>
      <c r="M14" t="s">
        <v>112</v>
      </c>
    </row>
    <row r="15" spans="1:13" ht="12.75">
      <c r="A15" s="7">
        <v>5</v>
      </c>
      <c r="B15" s="47" t="s">
        <v>100</v>
      </c>
      <c r="C15" s="54">
        <v>10</v>
      </c>
      <c r="D15" s="54">
        <v>9</v>
      </c>
      <c r="E15" s="54">
        <v>10</v>
      </c>
      <c r="F15" s="2"/>
      <c r="G15" s="54">
        <f t="shared" si="0"/>
        <v>9.666666666666666</v>
      </c>
      <c r="H15" s="54">
        <v>6.3</v>
      </c>
      <c r="I15" s="54">
        <v>6.5</v>
      </c>
      <c r="J15" s="54">
        <v>7.6</v>
      </c>
      <c r="K15" s="2"/>
      <c r="L15" s="54">
        <f t="shared" si="1"/>
        <v>6.8</v>
      </c>
      <c r="M15" t="s">
        <v>113</v>
      </c>
    </row>
    <row r="16" spans="1:13" ht="12.75">
      <c r="A16" s="7">
        <v>6</v>
      </c>
      <c r="B16" s="47" t="s">
        <v>101</v>
      </c>
      <c r="C16" s="54">
        <v>10</v>
      </c>
      <c r="D16" s="54">
        <v>8</v>
      </c>
      <c r="E16" s="54">
        <v>10</v>
      </c>
      <c r="F16" s="2"/>
      <c r="G16" s="54">
        <f t="shared" si="0"/>
        <v>9.333333333333334</v>
      </c>
      <c r="H16" s="54">
        <v>5.3</v>
      </c>
      <c r="I16" s="54">
        <v>5.2</v>
      </c>
      <c r="J16" s="54">
        <v>6.1</v>
      </c>
      <c r="K16" s="2"/>
      <c r="L16" s="54">
        <f t="shared" si="1"/>
        <v>5.533333333333334</v>
      </c>
      <c r="M16" t="s">
        <v>114</v>
      </c>
    </row>
    <row r="17" spans="1:13" ht="12.75">
      <c r="A17" s="7">
        <v>7</v>
      </c>
      <c r="B17" s="47" t="s">
        <v>102</v>
      </c>
      <c r="C17" s="54">
        <v>10</v>
      </c>
      <c r="D17" s="54">
        <v>9</v>
      </c>
      <c r="E17" s="54">
        <v>9</v>
      </c>
      <c r="F17" s="2"/>
      <c r="G17" s="54">
        <f t="shared" si="0"/>
        <v>9.333333333333334</v>
      </c>
      <c r="H17" s="54">
        <v>5.3</v>
      </c>
      <c r="I17" s="54">
        <v>5.5</v>
      </c>
      <c r="J17" s="54">
        <v>6.6</v>
      </c>
      <c r="K17" s="2"/>
      <c r="L17" s="54">
        <f t="shared" si="1"/>
        <v>5.8</v>
      </c>
      <c r="M17" t="s">
        <v>115</v>
      </c>
    </row>
    <row r="18" spans="1:13" ht="12.75">
      <c r="A18" s="7">
        <v>8</v>
      </c>
      <c r="B18" s="47" t="s">
        <v>108</v>
      </c>
      <c r="C18" s="54">
        <v>10</v>
      </c>
      <c r="D18" s="54">
        <v>9</v>
      </c>
      <c r="E18" s="54">
        <v>9</v>
      </c>
      <c r="F18" s="2"/>
      <c r="G18" s="54">
        <f t="shared" si="0"/>
        <v>9.333333333333334</v>
      </c>
      <c r="H18" s="54">
        <v>6.3</v>
      </c>
      <c r="I18" s="54">
        <v>6.2</v>
      </c>
      <c r="J18" s="54">
        <v>7.1</v>
      </c>
      <c r="K18" s="2"/>
      <c r="L18" s="54">
        <f t="shared" si="1"/>
        <v>6.533333333333334</v>
      </c>
      <c r="M18" t="s">
        <v>116</v>
      </c>
    </row>
    <row r="19" spans="1:13" ht="12.75">
      <c r="A19" s="7">
        <v>9</v>
      </c>
      <c r="B19" s="47" t="s">
        <v>103</v>
      </c>
      <c r="C19" s="54">
        <v>9</v>
      </c>
      <c r="D19" s="54">
        <v>8</v>
      </c>
      <c r="E19" s="54">
        <v>9</v>
      </c>
      <c r="F19" s="2"/>
      <c r="G19" s="54">
        <f t="shared" si="0"/>
        <v>8.666666666666666</v>
      </c>
      <c r="H19" s="54">
        <v>4.3</v>
      </c>
      <c r="I19" s="54">
        <v>4.7</v>
      </c>
      <c r="J19" s="54">
        <v>6.1</v>
      </c>
      <c r="K19" s="2"/>
      <c r="L19" s="54">
        <f t="shared" si="1"/>
        <v>5.033333333333333</v>
      </c>
      <c r="M19" t="s">
        <v>117</v>
      </c>
    </row>
    <row r="20" spans="1:13" ht="12.75">
      <c r="A20" s="7">
        <v>10</v>
      </c>
      <c r="B20" s="47" t="s">
        <v>104</v>
      </c>
      <c r="C20" s="54">
        <v>10</v>
      </c>
      <c r="D20" s="54">
        <v>9</v>
      </c>
      <c r="E20" s="54">
        <v>10</v>
      </c>
      <c r="F20" s="2"/>
      <c r="G20" s="54">
        <f t="shared" si="0"/>
        <v>9.666666666666666</v>
      </c>
      <c r="H20" s="54">
        <v>4.3</v>
      </c>
      <c r="I20" s="54">
        <v>5</v>
      </c>
      <c r="J20" s="54">
        <v>6.6</v>
      </c>
      <c r="K20" s="2"/>
      <c r="L20" s="54">
        <f t="shared" si="1"/>
        <v>5.3</v>
      </c>
      <c r="M20" t="s">
        <v>118</v>
      </c>
    </row>
    <row r="21" spans="1:13" ht="12.75">
      <c r="A21" s="7">
        <v>11</v>
      </c>
      <c r="B21" s="47" t="s">
        <v>105</v>
      </c>
      <c r="C21" s="54">
        <v>8</v>
      </c>
      <c r="D21" s="54">
        <v>9</v>
      </c>
      <c r="E21" s="54">
        <v>10</v>
      </c>
      <c r="F21" s="2"/>
      <c r="G21" s="54">
        <f t="shared" si="0"/>
        <v>9</v>
      </c>
      <c r="H21" s="54">
        <v>5.3</v>
      </c>
      <c r="I21" s="54">
        <v>5.2</v>
      </c>
      <c r="J21" s="54">
        <v>6.1</v>
      </c>
      <c r="K21" s="2"/>
      <c r="L21" s="54">
        <f t="shared" si="1"/>
        <v>5.533333333333334</v>
      </c>
      <c r="M21" t="s">
        <v>119</v>
      </c>
    </row>
    <row r="22" spans="1:13" ht="12.75">
      <c r="A22" s="7">
        <v>12</v>
      </c>
      <c r="B22" s="47" t="s">
        <v>106</v>
      </c>
      <c r="C22" s="54">
        <v>10</v>
      </c>
      <c r="D22" s="54">
        <v>9</v>
      </c>
      <c r="E22" s="54">
        <v>10</v>
      </c>
      <c r="F22" s="2"/>
      <c r="G22" s="54">
        <f t="shared" si="0"/>
        <v>9.666666666666666</v>
      </c>
      <c r="H22" s="54">
        <v>5.3</v>
      </c>
      <c r="I22" s="54">
        <v>5.5</v>
      </c>
      <c r="J22" s="54">
        <v>6.6</v>
      </c>
      <c r="K22" s="2"/>
      <c r="L22" s="54">
        <f t="shared" si="1"/>
        <v>5.8</v>
      </c>
      <c r="M22" t="s">
        <v>120</v>
      </c>
    </row>
    <row r="23" spans="1:13" ht="12.75">
      <c r="A23" s="7">
        <v>13</v>
      </c>
      <c r="B23" s="47" t="s">
        <v>107</v>
      </c>
      <c r="C23" s="54">
        <v>10</v>
      </c>
      <c r="D23" s="54">
        <v>10</v>
      </c>
      <c r="E23" s="54">
        <v>9</v>
      </c>
      <c r="F23" s="2"/>
      <c r="G23" s="54">
        <f t="shared" si="0"/>
        <v>9.666666666666666</v>
      </c>
      <c r="H23" s="54">
        <v>8.6</v>
      </c>
      <c r="I23" s="54">
        <v>8.2</v>
      </c>
      <c r="J23" s="54">
        <v>8.8</v>
      </c>
      <c r="K23" s="2"/>
      <c r="L23" s="54">
        <f t="shared" si="1"/>
        <v>8.533333333333333</v>
      </c>
      <c r="M23" t="s">
        <v>121</v>
      </c>
    </row>
    <row r="24" spans="1:12" ht="12.75">
      <c r="A24" s="7">
        <v>14</v>
      </c>
      <c r="B24" s="48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7">
        <v>15</v>
      </c>
      <c r="B25" s="47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7">
        <v>16</v>
      </c>
      <c r="B26" s="47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7">
        <v>17</v>
      </c>
      <c r="B27" s="47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7">
        <v>18</v>
      </c>
      <c r="B28" s="47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7">
        <v>19</v>
      </c>
      <c r="B29" s="47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7">
        <v>20</v>
      </c>
      <c r="B30" s="47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7">
        <v>21</v>
      </c>
      <c r="B31" s="47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7">
        <v>22</v>
      </c>
      <c r="B32" s="47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.75">
      <c r="A33" s="7">
        <v>23</v>
      </c>
      <c r="B33" s="47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7">
        <v>24</v>
      </c>
      <c r="B34" s="47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75">
      <c r="A35" s="7">
        <v>25</v>
      </c>
      <c r="B35" s="47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75">
      <c r="A36" s="7">
        <v>26</v>
      </c>
      <c r="B36" s="47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7">
        <v>27</v>
      </c>
      <c r="B37" s="47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2.75">
      <c r="A38" s="7">
        <v>28</v>
      </c>
      <c r="B38" s="45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2.75">
      <c r="A39" s="7">
        <v>29</v>
      </c>
      <c r="B39" s="45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2.75">
      <c r="A40" s="7">
        <v>30</v>
      </c>
      <c r="B40" s="46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2:12" ht="12.75"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7:11" ht="12.75">
      <c r="G42" t="s">
        <v>48</v>
      </c>
      <c r="H42" s="5">
        <v>27</v>
      </c>
      <c r="I42" s="44" t="s">
        <v>49</v>
      </c>
      <c r="J42" s="5" t="s">
        <v>123</v>
      </c>
      <c r="K42" t="s">
        <v>58</v>
      </c>
    </row>
    <row r="46" spans="1:12" ht="12.75">
      <c r="A46" s="5"/>
      <c r="B46" s="5"/>
      <c r="C46" s="5"/>
      <c r="D46" s="5"/>
      <c r="J46" s="5"/>
      <c r="K46" s="5"/>
      <c r="L46" s="5"/>
    </row>
    <row r="47" spans="1:12" ht="12.75">
      <c r="A47" s="67" t="s">
        <v>50</v>
      </c>
      <c r="B47" s="67"/>
      <c r="C47" s="67"/>
      <c r="D47" s="67"/>
      <c r="J47" s="67" t="s">
        <v>40</v>
      </c>
      <c r="K47" s="67"/>
      <c r="L47" s="67"/>
    </row>
  </sheetData>
  <mergeCells count="6">
    <mergeCell ref="A47:D47"/>
    <mergeCell ref="J47:L47"/>
    <mergeCell ref="A2:L2"/>
    <mergeCell ref="A3:L3"/>
    <mergeCell ref="A4:L4"/>
    <mergeCell ref="A5:L5"/>
  </mergeCells>
  <printOptions/>
  <pageMargins left="0.984251968503937" right="0.7874015748031497" top="0.984251968503937" bottom="0.984251968503937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workbookViewId="0" topLeftCell="A1">
      <selection activeCell="A1" sqref="A1:R1"/>
    </sheetView>
  </sheetViews>
  <sheetFormatPr defaultColWidth="11.421875" defaultRowHeight="12.75"/>
  <cols>
    <col min="1" max="1" width="3.57421875" style="0" customWidth="1"/>
    <col min="2" max="2" width="8.8515625" style="0" customWidth="1"/>
    <col min="3" max="18" width="8.28125" style="0" customWidth="1"/>
  </cols>
  <sheetData>
    <row r="1" spans="1:18" ht="2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ht="18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8" ht="18">
      <c r="A3" s="1"/>
      <c r="B3" s="1"/>
      <c r="C3" s="1"/>
      <c r="D3" s="1"/>
      <c r="E3" s="1"/>
      <c r="F3" s="1"/>
      <c r="G3" s="1"/>
      <c r="H3" s="1"/>
    </row>
    <row r="4" spans="1:18" ht="20.25">
      <c r="A4" s="70" t="s">
        <v>20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6" spans="1:18" ht="15.75">
      <c r="A6" s="71" t="s">
        <v>57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</row>
    <row r="8" spans="2:11" ht="19.5" customHeight="1">
      <c r="B8" s="4" t="s">
        <v>11</v>
      </c>
      <c r="D8" s="5" t="s">
        <v>87</v>
      </c>
      <c r="E8" s="5"/>
      <c r="F8" s="5"/>
      <c r="G8" s="5"/>
      <c r="H8" t="s">
        <v>36</v>
      </c>
      <c r="I8" t="s">
        <v>90</v>
      </c>
      <c r="J8" s="5"/>
      <c r="K8" s="5"/>
    </row>
    <row r="9" spans="2:11" ht="19.5" customHeight="1">
      <c r="B9" s="4" t="s">
        <v>8</v>
      </c>
      <c r="D9" s="72" t="s">
        <v>88</v>
      </c>
      <c r="E9" s="72"/>
      <c r="F9" s="72"/>
      <c r="G9" s="72"/>
      <c r="H9" s="38" t="s">
        <v>7</v>
      </c>
      <c r="I9" s="52" t="s">
        <v>89</v>
      </c>
      <c r="J9" s="6"/>
      <c r="K9" s="6"/>
    </row>
    <row r="12" spans="1:18" ht="12.75">
      <c r="A12" s="8" t="s">
        <v>2</v>
      </c>
      <c r="B12" s="8" t="s">
        <v>3</v>
      </c>
      <c r="C12" s="8" t="s">
        <v>12</v>
      </c>
      <c r="D12" s="8" t="s">
        <v>13</v>
      </c>
      <c r="E12" s="8" t="s">
        <v>14</v>
      </c>
      <c r="F12" s="8" t="s">
        <v>15</v>
      </c>
      <c r="G12" s="8" t="s">
        <v>16</v>
      </c>
      <c r="H12" s="8" t="s">
        <v>17</v>
      </c>
      <c r="I12" s="8" t="s">
        <v>18</v>
      </c>
      <c r="J12" s="8" t="s">
        <v>19</v>
      </c>
      <c r="K12" s="8" t="s">
        <v>29</v>
      </c>
      <c r="L12" s="8" t="s">
        <v>30</v>
      </c>
      <c r="M12" s="8" t="s">
        <v>31</v>
      </c>
      <c r="N12" s="8" t="s">
        <v>32</v>
      </c>
      <c r="O12" s="8" t="s">
        <v>33</v>
      </c>
      <c r="P12" s="8" t="s">
        <v>34</v>
      </c>
      <c r="Q12" s="8" t="s">
        <v>35</v>
      </c>
      <c r="R12" s="8" t="s">
        <v>25</v>
      </c>
    </row>
    <row r="13" spans="1:18" ht="12" customHeight="1">
      <c r="A13" s="7">
        <v>1</v>
      </c>
      <c r="B13" s="47" t="s">
        <v>96</v>
      </c>
      <c r="C13" s="2">
        <v>1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2"/>
      <c r="N13" s="2"/>
      <c r="O13" s="2"/>
      <c r="P13" s="2"/>
      <c r="Q13" s="2"/>
      <c r="R13" s="2">
        <f>AVERAGE(C13:L13)</f>
        <v>1</v>
      </c>
    </row>
    <row r="14" spans="1:18" ht="12" customHeight="1">
      <c r="A14" s="7">
        <v>2</v>
      </c>
      <c r="B14" s="47" t="s">
        <v>97</v>
      </c>
      <c r="C14" s="2">
        <v>1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2">
        <v>1</v>
      </c>
      <c r="M14" s="2"/>
      <c r="N14" s="2"/>
      <c r="O14" s="2"/>
      <c r="P14" s="2"/>
      <c r="Q14" s="2"/>
      <c r="R14" s="2">
        <f aca="true" t="shared" si="0" ref="R14:R25">AVERAGE(C14:L14)</f>
        <v>1</v>
      </c>
    </row>
    <row r="15" spans="1:18" ht="12" customHeight="1">
      <c r="A15" s="7">
        <v>3</v>
      </c>
      <c r="B15" s="47" t="s">
        <v>98</v>
      </c>
      <c r="C15" s="2">
        <v>1</v>
      </c>
      <c r="D15" s="2">
        <v>1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2"/>
      <c r="N15" s="2"/>
      <c r="O15" s="2"/>
      <c r="P15" s="2"/>
      <c r="Q15" s="2"/>
      <c r="R15" s="2">
        <f t="shared" si="0"/>
        <v>1</v>
      </c>
    </row>
    <row r="16" spans="1:18" ht="12" customHeight="1">
      <c r="A16" s="7">
        <v>4</v>
      </c>
      <c r="B16" s="47" t="s">
        <v>99</v>
      </c>
      <c r="C16" s="2">
        <v>1</v>
      </c>
      <c r="D16" s="2">
        <v>1</v>
      </c>
      <c r="E16" s="2">
        <v>1</v>
      </c>
      <c r="F16" s="2">
        <v>1</v>
      </c>
      <c r="G16" s="2">
        <v>1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"/>
      <c r="N16" s="2"/>
      <c r="O16" s="2"/>
      <c r="P16" s="2"/>
      <c r="Q16" s="2"/>
      <c r="R16" s="2">
        <f t="shared" si="0"/>
        <v>1</v>
      </c>
    </row>
    <row r="17" spans="1:18" ht="12" customHeight="1">
      <c r="A17" s="7">
        <v>5</v>
      </c>
      <c r="B17" s="47" t="s">
        <v>100</v>
      </c>
      <c r="C17" s="2">
        <v>1</v>
      </c>
      <c r="D17" s="2">
        <v>1</v>
      </c>
      <c r="E17" s="2">
        <v>1</v>
      </c>
      <c r="F17" s="2">
        <v>1</v>
      </c>
      <c r="G17" s="2">
        <v>1</v>
      </c>
      <c r="H17" s="2">
        <v>1</v>
      </c>
      <c r="I17" s="2">
        <v>1</v>
      </c>
      <c r="J17" s="2">
        <v>1</v>
      </c>
      <c r="K17" s="2">
        <v>1</v>
      </c>
      <c r="L17" s="2">
        <v>1</v>
      </c>
      <c r="M17" s="2"/>
      <c r="N17" s="2"/>
      <c r="O17" s="2"/>
      <c r="P17" s="2"/>
      <c r="Q17" s="2"/>
      <c r="R17" s="2">
        <f t="shared" si="0"/>
        <v>1</v>
      </c>
    </row>
    <row r="18" spans="1:18" ht="12" customHeight="1">
      <c r="A18" s="7">
        <v>6</v>
      </c>
      <c r="B18" s="47" t="s">
        <v>101</v>
      </c>
      <c r="C18" s="2">
        <v>1</v>
      </c>
      <c r="D18" s="2">
        <v>1</v>
      </c>
      <c r="E18" s="2">
        <v>1</v>
      </c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"/>
      <c r="N18" s="2"/>
      <c r="O18" s="2"/>
      <c r="P18" s="2"/>
      <c r="Q18" s="2"/>
      <c r="R18" s="2">
        <f t="shared" si="0"/>
        <v>1</v>
      </c>
    </row>
    <row r="19" spans="1:18" ht="12" customHeight="1">
      <c r="A19" s="7">
        <v>7</v>
      </c>
      <c r="B19" s="47" t="s">
        <v>102</v>
      </c>
      <c r="C19" s="2">
        <v>1</v>
      </c>
      <c r="D19" s="2">
        <v>1</v>
      </c>
      <c r="E19" s="2">
        <v>1</v>
      </c>
      <c r="F19" s="2">
        <v>1</v>
      </c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2">
        <v>1</v>
      </c>
      <c r="M19" s="2"/>
      <c r="N19" s="2"/>
      <c r="O19" s="2"/>
      <c r="P19" s="2"/>
      <c r="Q19" s="2"/>
      <c r="R19" s="2">
        <f t="shared" si="0"/>
        <v>1</v>
      </c>
    </row>
    <row r="20" spans="1:18" ht="12" customHeight="1">
      <c r="A20" s="7">
        <v>8</v>
      </c>
      <c r="B20" s="47" t="s">
        <v>108</v>
      </c>
      <c r="C20" s="2">
        <v>1</v>
      </c>
      <c r="D20" s="2">
        <v>1</v>
      </c>
      <c r="E20" s="2">
        <v>1</v>
      </c>
      <c r="F20" s="2">
        <v>1</v>
      </c>
      <c r="G20" s="2">
        <v>1</v>
      </c>
      <c r="H20" s="2">
        <v>1</v>
      </c>
      <c r="I20" s="2">
        <v>1</v>
      </c>
      <c r="J20" s="2">
        <v>1</v>
      </c>
      <c r="K20" s="2">
        <v>1</v>
      </c>
      <c r="L20" s="2">
        <v>1</v>
      </c>
      <c r="M20" s="2"/>
      <c r="N20" s="2"/>
      <c r="O20" s="2"/>
      <c r="P20" s="2"/>
      <c r="Q20" s="2"/>
      <c r="R20" s="2">
        <f t="shared" si="0"/>
        <v>1</v>
      </c>
    </row>
    <row r="21" spans="1:18" ht="12" customHeight="1">
      <c r="A21" s="7">
        <v>9</v>
      </c>
      <c r="B21" s="47" t="s">
        <v>103</v>
      </c>
      <c r="C21" s="2">
        <v>1</v>
      </c>
      <c r="D21" s="2">
        <v>1</v>
      </c>
      <c r="E21" s="2">
        <v>1</v>
      </c>
      <c r="F21" s="2">
        <v>1</v>
      </c>
      <c r="G21" s="2">
        <v>1</v>
      </c>
      <c r="H21" s="2">
        <v>1</v>
      </c>
      <c r="I21" s="2">
        <v>1</v>
      </c>
      <c r="J21" s="2">
        <v>1</v>
      </c>
      <c r="K21" s="2">
        <v>1</v>
      </c>
      <c r="L21" s="2">
        <v>1</v>
      </c>
      <c r="M21" s="2"/>
      <c r="N21" s="2"/>
      <c r="O21" s="2"/>
      <c r="P21" s="2"/>
      <c r="Q21" s="2"/>
      <c r="R21" s="2">
        <f t="shared" si="0"/>
        <v>1</v>
      </c>
    </row>
    <row r="22" spans="1:18" ht="12" customHeight="1">
      <c r="A22" s="7">
        <v>10</v>
      </c>
      <c r="B22" s="47" t="s">
        <v>104</v>
      </c>
      <c r="C22" s="2">
        <v>1</v>
      </c>
      <c r="D22" s="2">
        <v>1</v>
      </c>
      <c r="E22" s="2">
        <v>1</v>
      </c>
      <c r="F22" s="2">
        <v>1</v>
      </c>
      <c r="G22" s="2">
        <v>1</v>
      </c>
      <c r="H22" s="2">
        <v>1</v>
      </c>
      <c r="I22" s="2">
        <v>1</v>
      </c>
      <c r="J22" s="2">
        <v>1</v>
      </c>
      <c r="K22" s="2">
        <v>1</v>
      </c>
      <c r="L22" s="2">
        <v>1</v>
      </c>
      <c r="M22" s="2"/>
      <c r="N22" s="2"/>
      <c r="O22" s="2"/>
      <c r="P22" s="2"/>
      <c r="Q22" s="2"/>
      <c r="R22" s="2">
        <f t="shared" si="0"/>
        <v>1</v>
      </c>
    </row>
    <row r="23" spans="1:18" ht="12" customHeight="1">
      <c r="A23" s="7">
        <v>11</v>
      </c>
      <c r="B23" s="47" t="s">
        <v>105</v>
      </c>
      <c r="C23" s="2">
        <v>1</v>
      </c>
      <c r="D23" s="2">
        <v>1</v>
      </c>
      <c r="E23" s="2">
        <v>1</v>
      </c>
      <c r="F23" s="2">
        <v>1</v>
      </c>
      <c r="G23" s="2">
        <v>1</v>
      </c>
      <c r="H23" s="2">
        <v>1</v>
      </c>
      <c r="I23" s="2">
        <v>1</v>
      </c>
      <c r="J23" s="2">
        <v>1</v>
      </c>
      <c r="K23" s="2">
        <v>1</v>
      </c>
      <c r="L23" s="2">
        <v>1</v>
      </c>
      <c r="M23" s="2"/>
      <c r="N23" s="2"/>
      <c r="O23" s="2"/>
      <c r="P23" s="2"/>
      <c r="Q23" s="2"/>
      <c r="R23" s="2">
        <f t="shared" si="0"/>
        <v>1</v>
      </c>
    </row>
    <row r="24" spans="1:18" ht="12" customHeight="1">
      <c r="A24" s="7">
        <v>12</v>
      </c>
      <c r="B24" s="47" t="s">
        <v>106</v>
      </c>
      <c r="C24" s="2">
        <v>1</v>
      </c>
      <c r="D24" s="2">
        <v>1</v>
      </c>
      <c r="E24" s="2">
        <v>1</v>
      </c>
      <c r="F24" s="2">
        <v>1</v>
      </c>
      <c r="G24" s="2">
        <v>1</v>
      </c>
      <c r="H24" s="2">
        <v>1</v>
      </c>
      <c r="I24" s="2">
        <v>1</v>
      </c>
      <c r="J24" s="2">
        <v>1</v>
      </c>
      <c r="K24" s="2">
        <v>1</v>
      </c>
      <c r="L24" s="2">
        <v>1</v>
      </c>
      <c r="M24" s="2"/>
      <c r="N24" s="2"/>
      <c r="O24" s="2"/>
      <c r="P24" s="2"/>
      <c r="Q24" s="2"/>
      <c r="R24" s="2">
        <f t="shared" si="0"/>
        <v>1</v>
      </c>
    </row>
    <row r="25" spans="1:18" ht="12" customHeight="1">
      <c r="A25" s="7">
        <v>13</v>
      </c>
      <c r="B25" s="47" t="s">
        <v>107</v>
      </c>
      <c r="C25" s="2">
        <v>1</v>
      </c>
      <c r="D25" s="2">
        <v>1</v>
      </c>
      <c r="E25" s="2">
        <v>1</v>
      </c>
      <c r="F25" s="2">
        <v>1</v>
      </c>
      <c r="G25" s="2">
        <v>1</v>
      </c>
      <c r="H25" s="2">
        <v>1</v>
      </c>
      <c r="I25" s="2">
        <v>1</v>
      </c>
      <c r="J25" s="2">
        <v>1</v>
      </c>
      <c r="K25" s="2">
        <v>1</v>
      </c>
      <c r="L25" s="2">
        <v>1</v>
      </c>
      <c r="M25" s="2"/>
      <c r="N25" s="2"/>
      <c r="O25" s="2"/>
      <c r="P25" s="2"/>
      <c r="Q25" s="2"/>
      <c r="R25" s="2">
        <f t="shared" si="0"/>
        <v>1</v>
      </c>
    </row>
    <row r="26" spans="1:18" ht="12" customHeight="1">
      <c r="A26" s="7">
        <v>14</v>
      </c>
      <c r="B26" s="4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2" customHeight="1">
      <c r="A27" s="7">
        <v>15</v>
      </c>
      <c r="B27" s="4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2" customHeight="1">
      <c r="A28" s="7">
        <v>16</v>
      </c>
      <c r="B28" s="4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2" customHeight="1">
      <c r="A29" s="7">
        <v>17</v>
      </c>
      <c r="B29" s="4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2" customHeight="1">
      <c r="A30" s="7">
        <v>18</v>
      </c>
      <c r="B30" s="47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2" customHeight="1">
      <c r="A31" s="7">
        <v>19</v>
      </c>
      <c r="B31" s="47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2" customHeight="1">
      <c r="A32" s="7">
        <v>20</v>
      </c>
      <c r="B32" s="4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2" customHeight="1">
      <c r="A33" s="7">
        <v>21</v>
      </c>
      <c r="B33" s="4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2" customHeight="1">
      <c r="A34" s="7">
        <v>22</v>
      </c>
      <c r="B34" s="47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2" customHeight="1">
      <c r="A35" s="7">
        <v>23</v>
      </c>
      <c r="B35" s="4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2" customHeight="1">
      <c r="A36" s="7">
        <v>24</v>
      </c>
      <c r="B36" s="4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2" customHeight="1">
      <c r="A37" s="7">
        <v>25</v>
      </c>
      <c r="B37" s="47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2" customHeight="1">
      <c r="A38" s="7">
        <v>26</v>
      </c>
      <c r="B38" s="47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2" customHeight="1">
      <c r="A39" s="7">
        <v>27</v>
      </c>
      <c r="B39" s="4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2" customHeight="1">
      <c r="A40" s="7">
        <v>28</v>
      </c>
      <c r="B40" s="45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2" customHeight="1">
      <c r="A41" s="7">
        <v>29</v>
      </c>
      <c r="B41" s="1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2" customHeight="1">
      <c r="A42" s="7">
        <v>30</v>
      </c>
      <c r="B42" s="1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2" customHeight="1">
      <c r="A43" s="7">
        <v>31</v>
      </c>
      <c r="B43" s="1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2" customHeight="1">
      <c r="A44" s="7">
        <v>32</v>
      </c>
      <c r="B44" s="1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2" customHeight="1">
      <c r="A45" s="7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2" customHeight="1">
      <c r="A46" s="7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2" customHeight="1">
      <c r="A47" s="7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9" spans="15:18" ht="12.75">
      <c r="O49" t="s">
        <v>37</v>
      </c>
      <c r="P49" s="16" t="s">
        <v>38</v>
      </c>
      <c r="R49">
        <v>2007</v>
      </c>
    </row>
    <row r="52" ht="12.75">
      <c r="B52" t="s">
        <v>39</v>
      </c>
    </row>
    <row r="53" ht="12.75">
      <c r="M53" t="s">
        <v>40</v>
      </c>
    </row>
  </sheetData>
  <mergeCells count="5">
    <mergeCell ref="D9:G9"/>
    <mergeCell ref="A1:R1"/>
    <mergeCell ref="A2:R2"/>
    <mergeCell ref="A4:R4"/>
    <mergeCell ref="A6:R6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300" verticalDpi="300" orientation="portrait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20">
      <selection activeCell="B13" sqref="B13:B39"/>
    </sheetView>
  </sheetViews>
  <sheetFormatPr defaultColWidth="11.421875" defaultRowHeight="12.75"/>
  <cols>
    <col min="1" max="1" width="4.8515625" style="0" customWidth="1"/>
    <col min="2" max="2" width="9.00390625" style="0" customWidth="1"/>
    <col min="7" max="7" width="17.28125" style="0" customWidth="1"/>
  </cols>
  <sheetData>
    <row r="1" spans="1:7" ht="20.25">
      <c r="A1" s="68" t="s">
        <v>0</v>
      </c>
      <c r="B1" s="68"/>
      <c r="C1" s="68"/>
      <c r="D1" s="68"/>
      <c r="E1" s="68"/>
      <c r="F1" s="68"/>
      <c r="G1" s="68"/>
    </row>
    <row r="2" spans="1:7" ht="18">
      <c r="A2" s="69" t="s">
        <v>1</v>
      </c>
      <c r="B2" s="69"/>
      <c r="C2" s="69"/>
      <c r="D2" s="69"/>
      <c r="E2" s="69"/>
      <c r="F2" s="69"/>
      <c r="G2" s="69"/>
    </row>
    <row r="3" spans="1:7" ht="18">
      <c r="A3" s="1"/>
      <c r="B3" s="1"/>
      <c r="C3" s="1"/>
      <c r="D3" s="1"/>
      <c r="E3" s="1"/>
      <c r="F3" s="1"/>
      <c r="G3" s="1"/>
    </row>
    <row r="4" spans="1:7" ht="20.25">
      <c r="A4" s="70" t="s">
        <v>41</v>
      </c>
      <c r="B4" s="70"/>
      <c r="C4" s="70"/>
      <c r="D4" s="70"/>
      <c r="E4" s="70"/>
      <c r="F4" s="70"/>
      <c r="G4" s="70"/>
    </row>
    <row r="6" spans="1:7" ht="15.75">
      <c r="A6" s="71" t="s">
        <v>57</v>
      </c>
      <c r="B6" s="71"/>
      <c r="C6" s="71"/>
      <c r="D6" s="71"/>
      <c r="E6" s="71"/>
      <c r="F6" s="71"/>
      <c r="G6" s="71"/>
    </row>
    <row r="8" spans="1:7" ht="15">
      <c r="A8" s="4" t="s">
        <v>11</v>
      </c>
      <c r="C8" s="5"/>
      <c r="D8" s="5"/>
      <c r="E8" s="5"/>
      <c r="F8" s="17" t="s">
        <v>26</v>
      </c>
      <c r="G8" s="5" t="s">
        <v>85</v>
      </c>
    </row>
    <row r="9" spans="1:7" ht="15">
      <c r="A9" s="4" t="s">
        <v>8</v>
      </c>
      <c r="C9" s="6"/>
      <c r="D9" s="6"/>
      <c r="E9" s="6"/>
      <c r="F9" s="4" t="s">
        <v>7</v>
      </c>
      <c r="G9" s="5"/>
    </row>
    <row r="11" spans="3:6" ht="12.75">
      <c r="C11" s="9">
        <v>0.05</v>
      </c>
      <c r="D11" s="9">
        <v>0.25</v>
      </c>
      <c r="E11" s="9">
        <v>0.7</v>
      </c>
      <c r="F11" s="9">
        <f>SUM(C11:E11)</f>
        <v>1</v>
      </c>
    </row>
    <row r="12" spans="1:7" ht="38.25">
      <c r="A12" s="8" t="s">
        <v>2</v>
      </c>
      <c r="B12" s="8" t="s">
        <v>3</v>
      </c>
      <c r="C12" s="8" t="s">
        <v>54</v>
      </c>
      <c r="D12" s="8" t="s">
        <v>55</v>
      </c>
      <c r="E12" s="8" t="s">
        <v>56</v>
      </c>
      <c r="F12" s="10" t="s">
        <v>4</v>
      </c>
      <c r="G12" s="8" t="s">
        <v>5</v>
      </c>
    </row>
    <row r="13" spans="1:7" ht="12.75">
      <c r="A13" s="7">
        <v>1</v>
      </c>
      <c r="B13" s="47" t="s">
        <v>59</v>
      </c>
      <c r="C13" s="33"/>
      <c r="D13" s="33"/>
      <c r="E13" s="33"/>
      <c r="F13" s="33"/>
      <c r="G13" s="33"/>
    </row>
    <row r="14" spans="1:7" ht="12.75">
      <c r="A14" s="7">
        <v>2</v>
      </c>
      <c r="B14" s="47" t="s">
        <v>60</v>
      </c>
      <c r="C14" s="33"/>
      <c r="D14" s="33"/>
      <c r="E14" s="33"/>
      <c r="F14" s="33"/>
      <c r="G14" s="33"/>
    </row>
    <row r="15" spans="1:7" ht="12.75">
      <c r="A15" s="7">
        <v>3</v>
      </c>
      <c r="B15" s="47" t="s">
        <v>61</v>
      </c>
      <c r="C15" s="33"/>
      <c r="D15" s="33"/>
      <c r="E15" s="33"/>
      <c r="F15" s="33"/>
      <c r="G15" s="33"/>
    </row>
    <row r="16" spans="1:7" ht="12.75">
      <c r="A16" s="7">
        <v>4</v>
      </c>
      <c r="B16" s="47" t="s">
        <v>62</v>
      </c>
      <c r="C16" s="33"/>
      <c r="D16" s="33"/>
      <c r="E16" s="33"/>
      <c r="F16" s="33"/>
      <c r="G16" s="33"/>
    </row>
    <row r="17" spans="1:7" ht="12.75">
      <c r="A17" s="7">
        <v>5</v>
      </c>
      <c r="B17" s="47" t="s">
        <v>63</v>
      </c>
      <c r="C17" s="34"/>
      <c r="D17" s="34"/>
      <c r="E17" s="34"/>
      <c r="F17" s="34"/>
      <c r="G17" s="34"/>
    </row>
    <row r="18" spans="1:7" ht="12.75">
      <c r="A18" s="7">
        <v>6</v>
      </c>
      <c r="B18" s="47" t="s">
        <v>64</v>
      </c>
      <c r="C18" s="34"/>
      <c r="D18" s="34"/>
      <c r="E18" s="34"/>
      <c r="F18" s="34"/>
      <c r="G18" s="34"/>
    </row>
    <row r="19" spans="1:7" ht="12.75">
      <c r="A19" s="7">
        <v>7</v>
      </c>
      <c r="B19" s="47" t="s">
        <v>65</v>
      </c>
      <c r="C19" s="34"/>
      <c r="D19" s="34"/>
      <c r="E19" s="34"/>
      <c r="F19" s="34"/>
      <c r="G19" s="34"/>
    </row>
    <row r="20" spans="1:7" ht="12.75">
      <c r="A20" s="7">
        <v>8</v>
      </c>
      <c r="B20" s="47" t="s">
        <v>66</v>
      </c>
      <c r="C20" s="34"/>
      <c r="D20" s="34"/>
      <c r="E20" s="34"/>
      <c r="F20" s="34"/>
      <c r="G20" s="34"/>
    </row>
    <row r="21" spans="1:7" ht="12.75">
      <c r="A21" s="7">
        <v>9</v>
      </c>
      <c r="B21" s="47" t="s">
        <v>67</v>
      </c>
      <c r="C21" s="34"/>
      <c r="D21" s="34"/>
      <c r="E21" s="34"/>
      <c r="F21" s="34"/>
      <c r="G21" s="34"/>
    </row>
    <row r="22" spans="1:7" ht="12.75">
      <c r="A22" s="7">
        <v>10</v>
      </c>
      <c r="B22" s="47" t="s">
        <v>68</v>
      </c>
      <c r="C22" s="34"/>
      <c r="D22" s="34"/>
      <c r="E22" s="34"/>
      <c r="F22" s="34"/>
      <c r="G22" s="34"/>
    </row>
    <row r="23" spans="1:7" ht="12.75">
      <c r="A23" s="7">
        <v>11</v>
      </c>
      <c r="B23" s="47" t="s">
        <v>69</v>
      </c>
      <c r="C23" s="34"/>
      <c r="D23" s="34"/>
      <c r="E23" s="34"/>
      <c r="F23" s="34"/>
      <c r="G23" s="34"/>
    </row>
    <row r="24" spans="1:7" ht="12.75">
      <c r="A24" s="7">
        <v>12</v>
      </c>
      <c r="B24" s="47" t="s">
        <v>86</v>
      </c>
      <c r="C24" s="34"/>
      <c r="D24" s="34"/>
      <c r="E24" s="34"/>
      <c r="F24" s="34"/>
      <c r="G24" s="34"/>
    </row>
    <row r="25" spans="1:7" ht="12.75">
      <c r="A25" s="7">
        <v>13</v>
      </c>
      <c r="B25" s="47" t="s">
        <v>70</v>
      </c>
      <c r="C25" s="34"/>
      <c r="D25" s="34"/>
      <c r="E25" s="34"/>
      <c r="F25" s="34"/>
      <c r="G25" s="34"/>
    </row>
    <row r="26" spans="1:7" ht="12.75">
      <c r="A26" s="7">
        <v>14</v>
      </c>
      <c r="B26" s="48" t="s">
        <v>71</v>
      </c>
      <c r="C26" s="34"/>
      <c r="D26" s="34"/>
      <c r="E26" s="34"/>
      <c r="F26" s="34"/>
      <c r="G26" s="34"/>
    </row>
    <row r="27" spans="1:7" ht="12.75">
      <c r="A27" s="7">
        <v>15</v>
      </c>
      <c r="B27" s="47" t="s">
        <v>72</v>
      </c>
      <c r="C27" s="34"/>
      <c r="D27" s="34"/>
      <c r="E27" s="34"/>
      <c r="F27" s="34"/>
      <c r="G27" s="34"/>
    </row>
    <row r="28" spans="1:7" ht="12.75">
      <c r="A28" s="7">
        <v>16</v>
      </c>
      <c r="B28" s="47" t="s">
        <v>73</v>
      </c>
      <c r="C28" s="34"/>
      <c r="D28" s="34"/>
      <c r="E28" s="34"/>
      <c r="F28" s="34"/>
      <c r="G28" s="34"/>
    </row>
    <row r="29" spans="1:7" ht="12.75">
      <c r="A29" s="7">
        <v>17</v>
      </c>
      <c r="B29" s="47" t="s">
        <v>74</v>
      </c>
      <c r="C29" s="34"/>
      <c r="D29" s="34"/>
      <c r="E29" s="34"/>
      <c r="F29" s="34"/>
      <c r="G29" s="34"/>
    </row>
    <row r="30" spans="1:7" ht="12.75">
      <c r="A30" s="7">
        <v>18</v>
      </c>
      <c r="B30" s="47" t="s">
        <v>75</v>
      </c>
      <c r="C30" s="34"/>
      <c r="D30" s="34"/>
      <c r="E30" s="34"/>
      <c r="F30" s="34"/>
      <c r="G30" s="34"/>
    </row>
    <row r="31" spans="1:7" ht="12.75">
      <c r="A31" s="7">
        <v>19</v>
      </c>
      <c r="B31" s="47" t="s">
        <v>76</v>
      </c>
      <c r="C31" s="34"/>
      <c r="D31" s="34"/>
      <c r="E31" s="34"/>
      <c r="F31" s="34"/>
      <c r="G31" s="34"/>
    </row>
    <row r="32" spans="1:7" ht="12.75">
      <c r="A32" s="7">
        <v>20</v>
      </c>
      <c r="B32" s="47" t="s">
        <v>77</v>
      </c>
      <c r="C32" s="34"/>
      <c r="D32" s="34"/>
      <c r="E32" s="34"/>
      <c r="F32" s="34"/>
      <c r="G32" s="34"/>
    </row>
    <row r="33" spans="1:7" ht="12.75">
      <c r="A33" s="7">
        <v>21</v>
      </c>
      <c r="B33" s="47" t="s">
        <v>78</v>
      </c>
      <c r="C33" s="36"/>
      <c r="D33" s="36"/>
      <c r="E33" s="36"/>
      <c r="F33" s="36"/>
      <c r="G33" s="36"/>
    </row>
    <row r="34" spans="1:7" ht="12.75">
      <c r="A34" s="7">
        <v>22</v>
      </c>
      <c r="B34" s="47" t="s">
        <v>79</v>
      </c>
      <c r="C34" s="36"/>
      <c r="D34" s="36"/>
      <c r="E34" s="36"/>
      <c r="F34" s="36"/>
      <c r="G34" s="36"/>
    </row>
    <row r="35" spans="1:7" ht="12.75">
      <c r="A35" s="7">
        <v>23</v>
      </c>
      <c r="B35" s="47" t="s">
        <v>80</v>
      </c>
      <c r="C35" s="36"/>
      <c r="D35" s="36"/>
      <c r="E35" s="36"/>
      <c r="F35" s="36"/>
      <c r="G35" s="36"/>
    </row>
    <row r="36" spans="1:7" ht="12.75">
      <c r="A36" s="7">
        <v>24</v>
      </c>
      <c r="B36" s="47" t="s">
        <v>81</v>
      </c>
      <c r="C36" s="36"/>
      <c r="D36" s="36"/>
      <c r="E36" s="36"/>
      <c r="F36" s="36"/>
      <c r="G36" s="36"/>
    </row>
    <row r="37" spans="1:7" ht="12.75">
      <c r="A37" s="7">
        <v>25</v>
      </c>
      <c r="B37" s="47" t="s">
        <v>82</v>
      </c>
      <c r="C37" s="36"/>
      <c r="D37" s="36"/>
      <c r="E37" s="36"/>
      <c r="F37" s="36"/>
      <c r="G37" s="36"/>
    </row>
    <row r="38" spans="1:7" ht="12.75">
      <c r="A38" s="7">
        <v>26</v>
      </c>
      <c r="B38" s="47" t="s">
        <v>83</v>
      </c>
      <c r="C38" s="36"/>
      <c r="D38" s="36"/>
      <c r="E38" s="36"/>
      <c r="F38" s="36"/>
      <c r="G38" s="36"/>
    </row>
    <row r="39" spans="1:7" ht="12.75">
      <c r="A39" s="7">
        <v>27</v>
      </c>
      <c r="B39" s="47" t="s">
        <v>84</v>
      </c>
      <c r="C39" s="36"/>
      <c r="D39" s="36"/>
      <c r="E39" s="36"/>
      <c r="F39" s="36"/>
      <c r="G39" s="36"/>
    </row>
    <row r="40" spans="1:7" ht="12.75">
      <c r="A40" s="7">
        <v>28</v>
      </c>
      <c r="B40" s="45"/>
      <c r="C40" s="36"/>
      <c r="D40" s="36"/>
      <c r="E40" s="36"/>
      <c r="F40" s="36"/>
      <c r="G40" s="36"/>
    </row>
    <row r="41" spans="1:7" ht="12.75">
      <c r="A41" s="7">
        <v>29</v>
      </c>
      <c r="B41" s="35"/>
      <c r="C41" s="36"/>
      <c r="D41" s="36"/>
      <c r="E41" s="36"/>
      <c r="F41" s="36"/>
      <c r="G41" s="36"/>
    </row>
    <row r="42" spans="1:7" ht="12.75">
      <c r="A42" s="7">
        <v>30</v>
      </c>
      <c r="B42" s="35"/>
      <c r="C42" s="36"/>
      <c r="D42" s="36"/>
      <c r="E42" s="36"/>
      <c r="F42" s="36"/>
      <c r="G42" s="36"/>
    </row>
    <row r="43" spans="1:7" ht="12.75">
      <c r="A43" s="21"/>
      <c r="B43" s="19"/>
      <c r="C43" s="19"/>
      <c r="D43" s="19"/>
      <c r="E43" s="19"/>
      <c r="F43" s="19"/>
      <c r="G43" s="19"/>
    </row>
    <row r="44" spans="1:7" ht="12.75">
      <c r="A44" s="19"/>
      <c r="B44" s="19"/>
      <c r="C44" s="19"/>
      <c r="D44" s="19"/>
      <c r="E44" s="37" t="s">
        <v>27</v>
      </c>
      <c r="F44" s="19"/>
      <c r="G44" s="19"/>
    </row>
    <row r="45" spans="1:7" ht="12.75">
      <c r="A45" s="19"/>
      <c r="B45" s="22"/>
      <c r="C45" s="23"/>
      <c r="D45" s="19"/>
      <c r="E45" s="24"/>
      <c r="F45" s="25"/>
      <c r="G45" s="23"/>
    </row>
    <row r="46" spans="2:7" ht="12.75">
      <c r="B46" s="37"/>
      <c r="C46" s="37"/>
      <c r="D46" s="37" t="s">
        <v>22</v>
      </c>
      <c r="E46" s="37"/>
      <c r="F46" s="37"/>
      <c r="G46" s="37"/>
    </row>
    <row r="47" spans="1:7" ht="12.75">
      <c r="A47" s="19"/>
      <c r="B47" s="19"/>
      <c r="C47" s="19"/>
      <c r="D47" s="19"/>
      <c r="E47" s="19"/>
      <c r="F47" s="19"/>
      <c r="G47" s="19"/>
    </row>
    <row r="48" spans="1:7" ht="12.75">
      <c r="A48" s="19"/>
      <c r="B48" s="19"/>
      <c r="C48" s="19"/>
      <c r="D48" s="19"/>
      <c r="E48" s="19"/>
      <c r="F48" s="19"/>
      <c r="G48" s="19"/>
    </row>
    <row r="49" spans="2:7" ht="15">
      <c r="B49" s="73" t="s">
        <v>6</v>
      </c>
      <c r="C49" s="73"/>
      <c r="D49" s="19"/>
      <c r="E49" s="19"/>
      <c r="F49" s="25"/>
      <c r="G49" s="23"/>
    </row>
    <row r="50" spans="1:7" ht="15">
      <c r="A50" s="19"/>
      <c r="B50" s="26"/>
      <c r="C50" s="74"/>
      <c r="D50" s="74"/>
      <c r="E50" s="73" t="s">
        <v>21</v>
      </c>
      <c r="F50" s="73"/>
      <c r="G50" s="73"/>
    </row>
    <row r="51" spans="1:7" ht="12.75">
      <c r="A51" s="19"/>
      <c r="B51" s="27"/>
      <c r="C51" s="19"/>
      <c r="D51" s="19"/>
      <c r="E51" s="19"/>
      <c r="F51" s="19"/>
      <c r="G51" s="19"/>
    </row>
  </sheetData>
  <mergeCells count="7">
    <mergeCell ref="B49:C49"/>
    <mergeCell ref="C50:D50"/>
    <mergeCell ref="E50:G50"/>
    <mergeCell ref="A1:G1"/>
    <mergeCell ref="A2:G2"/>
    <mergeCell ref="A4:G4"/>
    <mergeCell ref="A6:G6"/>
  </mergeCells>
  <printOptions/>
  <pageMargins left="1.3779527559055118" right="0.3937007874015748" top="0.984251968503937" bottom="0.984251968503937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="95" zoomScaleNormal="95" workbookViewId="0" topLeftCell="A1">
      <selection activeCell="H17" sqref="H17"/>
    </sheetView>
  </sheetViews>
  <sheetFormatPr defaultColWidth="11.421875" defaultRowHeight="12.75"/>
  <cols>
    <col min="1" max="1" width="3.57421875" style="0" customWidth="1"/>
    <col min="2" max="2" width="8.421875" style="0" customWidth="1"/>
    <col min="3" max="6" width="15.7109375" style="0" customWidth="1"/>
    <col min="7" max="7" width="15.00390625" style="0" customWidth="1"/>
    <col min="8" max="8" width="18.57421875" style="0" customWidth="1"/>
  </cols>
  <sheetData>
    <row r="1" spans="1:8" ht="20.25">
      <c r="A1" s="68" t="s">
        <v>0</v>
      </c>
      <c r="B1" s="68"/>
      <c r="C1" s="68"/>
      <c r="D1" s="68"/>
      <c r="E1" s="68"/>
      <c r="F1" s="68"/>
      <c r="G1" s="68"/>
      <c r="H1" s="28"/>
    </row>
    <row r="2" spans="1:8" ht="18">
      <c r="A2" s="69" t="s">
        <v>1</v>
      </c>
      <c r="B2" s="69"/>
      <c r="C2" s="69"/>
      <c r="D2" s="69"/>
      <c r="E2" s="69"/>
      <c r="F2" s="69"/>
      <c r="G2" s="69"/>
      <c r="H2" s="29"/>
    </row>
    <row r="3" spans="1:8" ht="18">
      <c r="A3" s="1"/>
      <c r="B3" s="1"/>
      <c r="C3" s="1"/>
      <c r="D3" s="1"/>
      <c r="E3" s="1"/>
      <c r="F3" s="1"/>
      <c r="G3" s="1"/>
      <c r="H3" s="18"/>
    </row>
    <row r="4" spans="1:8" ht="20.25">
      <c r="A4" s="70" t="s">
        <v>28</v>
      </c>
      <c r="B4" s="70"/>
      <c r="C4" s="70"/>
      <c r="D4" s="70"/>
      <c r="E4" s="70"/>
      <c r="F4" s="70"/>
      <c r="G4" s="70"/>
      <c r="H4" s="30"/>
    </row>
    <row r="5" ht="12.75">
      <c r="H5" s="19"/>
    </row>
    <row r="6" spans="1:8" ht="15.75">
      <c r="A6" s="71" t="s">
        <v>57</v>
      </c>
      <c r="B6" s="71"/>
      <c r="C6" s="71"/>
      <c r="D6" s="71"/>
      <c r="E6" s="71"/>
      <c r="F6" s="71"/>
      <c r="G6" s="71"/>
      <c r="H6" s="31"/>
    </row>
    <row r="7" ht="12.75">
      <c r="H7" s="19"/>
    </row>
    <row r="8" spans="1:8" ht="19.5" customHeight="1">
      <c r="A8" s="4" t="s">
        <v>11</v>
      </c>
      <c r="C8" s="5" t="s">
        <v>87</v>
      </c>
      <c r="D8" s="5"/>
      <c r="E8" s="17" t="s">
        <v>26</v>
      </c>
      <c r="F8" s="17" t="s">
        <v>91</v>
      </c>
      <c r="G8" s="5"/>
      <c r="H8" s="19"/>
    </row>
    <row r="9" spans="1:8" ht="19.5" customHeight="1">
      <c r="A9" s="4" t="s">
        <v>8</v>
      </c>
      <c r="C9" s="6" t="s">
        <v>88</v>
      </c>
      <c r="D9" s="6"/>
      <c r="E9" s="4" t="s">
        <v>7</v>
      </c>
      <c r="F9" s="41" t="s">
        <v>89</v>
      </c>
      <c r="G9" s="5"/>
      <c r="H9" s="20"/>
    </row>
    <row r="10" ht="12.75">
      <c r="H10" s="32"/>
    </row>
    <row r="11" spans="3:8" ht="12.75">
      <c r="C11" s="9">
        <v>0.05</v>
      </c>
      <c r="D11" s="9">
        <v>0.25</v>
      </c>
      <c r="E11" s="9">
        <v>0.7</v>
      </c>
      <c r="F11" s="9">
        <f>SUM(C11:E11)</f>
        <v>1</v>
      </c>
      <c r="H11" s="32"/>
    </row>
    <row r="12" spans="1:8" ht="38.25">
      <c r="A12" s="8" t="s">
        <v>2</v>
      </c>
      <c r="B12" s="8" t="s">
        <v>3</v>
      </c>
      <c r="C12" s="8" t="s">
        <v>51</v>
      </c>
      <c r="D12" s="8" t="s">
        <v>52</v>
      </c>
      <c r="E12" s="8" t="s">
        <v>53</v>
      </c>
      <c r="F12" s="10" t="s">
        <v>4</v>
      </c>
      <c r="G12" s="8" t="s">
        <v>5</v>
      </c>
      <c r="H12" s="32"/>
    </row>
    <row r="13" spans="1:8" ht="12.75">
      <c r="A13" s="7">
        <v>1</v>
      </c>
      <c r="B13" s="47" t="s">
        <v>96</v>
      </c>
      <c r="C13" s="55">
        <f aca="true" t="shared" si="0" ref="C13:C25">5+E13*0.5</f>
        <v>7.050000000000001</v>
      </c>
      <c r="D13" s="55">
        <f>'Registro Trabajos'!G11</f>
        <v>9.333333333333334</v>
      </c>
      <c r="E13" s="55">
        <f>'Registro Trabajos'!L11</f>
        <v>4.1000000000000005</v>
      </c>
      <c r="F13" s="55">
        <f aca="true" t="shared" si="1" ref="F13:F25">C13*0.05+D13*0.25+E13*0.7</f>
        <v>5.555833333333334</v>
      </c>
      <c r="G13" s="59" t="str">
        <f aca="true" t="shared" si="2" ref="G13:G25">IF(F13&gt;5.08,"Aprobó","Reprobó")</f>
        <v>Aprobó</v>
      </c>
      <c r="H13" s="32"/>
    </row>
    <row r="14" spans="1:8" ht="12.75">
      <c r="A14" s="7">
        <v>2</v>
      </c>
      <c r="B14" s="47" t="s">
        <v>97</v>
      </c>
      <c r="C14" s="55">
        <f t="shared" si="0"/>
        <v>7.883333333333333</v>
      </c>
      <c r="D14" s="55">
        <f>'Registro Trabajos'!G12</f>
        <v>9.333333333333334</v>
      </c>
      <c r="E14" s="55">
        <f>'Registro Trabajos'!L12</f>
        <v>5.766666666666666</v>
      </c>
      <c r="F14" s="55">
        <f t="shared" si="1"/>
        <v>6.764166666666666</v>
      </c>
      <c r="G14" s="59" t="str">
        <f t="shared" si="2"/>
        <v>Aprobó</v>
      </c>
      <c r="H14" s="32"/>
    </row>
    <row r="15" spans="1:8" ht="12.75">
      <c r="A15" s="7">
        <v>3</v>
      </c>
      <c r="B15" s="47" t="s">
        <v>98</v>
      </c>
      <c r="C15" s="55">
        <f t="shared" si="0"/>
        <v>6.55</v>
      </c>
      <c r="D15" s="55">
        <f>'Registro Trabajos'!G13</f>
        <v>7.333333333333333</v>
      </c>
      <c r="E15" s="55">
        <f>'Registro Trabajos'!L13</f>
        <v>3.1</v>
      </c>
      <c r="F15" s="55">
        <f t="shared" si="1"/>
        <v>4.330833333333333</v>
      </c>
      <c r="G15" s="60" t="str">
        <f t="shared" si="2"/>
        <v>Reprobó</v>
      </c>
      <c r="H15" s="32"/>
    </row>
    <row r="16" spans="1:8" ht="12.75">
      <c r="A16" s="7">
        <v>4</v>
      </c>
      <c r="B16" s="47" t="s">
        <v>99</v>
      </c>
      <c r="C16" s="55">
        <f t="shared" si="0"/>
        <v>6.666666666666667</v>
      </c>
      <c r="D16" s="55">
        <f>'Registro Trabajos'!G14</f>
        <v>9.333333333333334</v>
      </c>
      <c r="E16" s="55">
        <f>'Registro Trabajos'!L14</f>
        <v>3.3333333333333335</v>
      </c>
      <c r="F16" s="55">
        <f t="shared" si="1"/>
        <v>5</v>
      </c>
      <c r="G16" s="60" t="str">
        <f t="shared" si="2"/>
        <v>Reprobó</v>
      </c>
      <c r="H16" s="32"/>
    </row>
    <row r="17" spans="1:8" ht="12.75">
      <c r="A17" s="7">
        <v>5</v>
      </c>
      <c r="B17" s="47" t="s">
        <v>100</v>
      </c>
      <c r="C17" s="55">
        <f t="shared" si="0"/>
        <v>8.4</v>
      </c>
      <c r="D17" s="55">
        <f>'Registro Trabajos'!G15</f>
        <v>9.666666666666666</v>
      </c>
      <c r="E17" s="55">
        <f>'Registro Trabajos'!L15</f>
        <v>6.8</v>
      </c>
      <c r="F17" s="55">
        <f t="shared" si="1"/>
        <v>7.596666666666666</v>
      </c>
      <c r="G17" s="59" t="str">
        <f t="shared" si="2"/>
        <v>Aprobó</v>
      </c>
      <c r="H17" s="19"/>
    </row>
    <row r="18" spans="1:8" ht="12.75">
      <c r="A18" s="7">
        <v>6</v>
      </c>
      <c r="B18" s="47" t="s">
        <v>101</v>
      </c>
      <c r="C18" s="55">
        <f t="shared" si="0"/>
        <v>7.7666666666666675</v>
      </c>
      <c r="D18" s="55">
        <f>'Registro Trabajos'!G16</f>
        <v>9.333333333333334</v>
      </c>
      <c r="E18" s="55">
        <f>'Registro Trabajos'!L16</f>
        <v>5.533333333333334</v>
      </c>
      <c r="F18" s="55">
        <f t="shared" si="1"/>
        <v>6.595000000000001</v>
      </c>
      <c r="G18" s="59" t="str">
        <f t="shared" si="2"/>
        <v>Aprobó</v>
      </c>
      <c r="H18" s="19"/>
    </row>
    <row r="19" spans="1:8" ht="12.75">
      <c r="A19" s="7">
        <v>7</v>
      </c>
      <c r="B19" s="47" t="s">
        <v>102</v>
      </c>
      <c r="C19" s="55">
        <f t="shared" si="0"/>
        <v>7.9</v>
      </c>
      <c r="D19" s="55">
        <f>'Registro Trabajos'!G17</f>
        <v>9.333333333333334</v>
      </c>
      <c r="E19" s="55">
        <f>'Registro Trabajos'!L17</f>
        <v>5.8</v>
      </c>
      <c r="F19" s="55">
        <f t="shared" si="1"/>
        <v>6.788333333333333</v>
      </c>
      <c r="G19" s="59" t="str">
        <f t="shared" si="2"/>
        <v>Aprobó</v>
      </c>
      <c r="H19" s="19"/>
    </row>
    <row r="20" spans="1:8" ht="12.75">
      <c r="A20" s="7">
        <v>8</v>
      </c>
      <c r="B20" s="47" t="s">
        <v>108</v>
      </c>
      <c r="C20" s="55">
        <f t="shared" si="0"/>
        <v>8.266666666666667</v>
      </c>
      <c r="D20" s="55">
        <f>'Registro Trabajos'!G18</f>
        <v>9.333333333333334</v>
      </c>
      <c r="E20" s="55">
        <f>'Registro Trabajos'!L18</f>
        <v>6.533333333333334</v>
      </c>
      <c r="F20" s="55">
        <f t="shared" si="1"/>
        <v>7.32</v>
      </c>
      <c r="G20" s="59" t="str">
        <f t="shared" si="2"/>
        <v>Aprobó</v>
      </c>
      <c r="H20" s="19"/>
    </row>
    <row r="21" spans="1:8" ht="12.75">
      <c r="A21" s="7">
        <v>9</v>
      </c>
      <c r="B21" s="47" t="s">
        <v>103</v>
      </c>
      <c r="C21" s="55">
        <f t="shared" si="0"/>
        <v>7.516666666666667</v>
      </c>
      <c r="D21" s="55">
        <f>'Registro Trabajos'!G19</f>
        <v>8.666666666666666</v>
      </c>
      <c r="E21" s="55">
        <f>'Registro Trabajos'!L19</f>
        <v>5.033333333333333</v>
      </c>
      <c r="F21" s="55">
        <f t="shared" si="1"/>
        <v>6.065833333333333</v>
      </c>
      <c r="G21" s="59" t="str">
        <f t="shared" si="2"/>
        <v>Aprobó</v>
      </c>
      <c r="H21" s="19"/>
    </row>
    <row r="22" spans="1:8" ht="12.75">
      <c r="A22" s="7">
        <v>10</v>
      </c>
      <c r="B22" s="47" t="s">
        <v>104</v>
      </c>
      <c r="C22" s="55">
        <f t="shared" si="0"/>
        <v>7.65</v>
      </c>
      <c r="D22" s="55">
        <f>'Registro Trabajos'!G20</f>
        <v>9.666666666666666</v>
      </c>
      <c r="E22" s="55">
        <f>'Registro Trabajos'!L20</f>
        <v>5.3</v>
      </c>
      <c r="F22" s="55">
        <f t="shared" si="1"/>
        <v>6.509166666666665</v>
      </c>
      <c r="G22" s="59" t="str">
        <f t="shared" si="2"/>
        <v>Aprobó</v>
      </c>
      <c r="H22" s="19"/>
    </row>
    <row r="23" spans="1:8" ht="12.75">
      <c r="A23" s="7">
        <v>11</v>
      </c>
      <c r="B23" s="47" t="s">
        <v>105</v>
      </c>
      <c r="C23" s="55">
        <f t="shared" si="0"/>
        <v>7.7666666666666675</v>
      </c>
      <c r="D23" s="55">
        <f>'Registro Trabajos'!G21</f>
        <v>9</v>
      </c>
      <c r="E23" s="55">
        <f>'Registro Trabajos'!L21</f>
        <v>5.533333333333334</v>
      </c>
      <c r="F23" s="55">
        <f t="shared" si="1"/>
        <v>6.511666666666667</v>
      </c>
      <c r="G23" s="59" t="str">
        <f t="shared" si="2"/>
        <v>Aprobó</v>
      </c>
      <c r="H23" s="19"/>
    </row>
    <row r="24" spans="1:8" ht="12.75">
      <c r="A24" s="7">
        <v>12</v>
      </c>
      <c r="B24" s="47" t="s">
        <v>106</v>
      </c>
      <c r="C24" s="55">
        <f t="shared" si="0"/>
        <v>7.9</v>
      </c>
      <c r="D24" s="55">
        <f>'Registro Trabajos'!G22</f>
        <v>9.666666666666666</v>
      </c>
      <c r="E24" s="55">
        <f>'Registro Trabajos'!L22</f>
        <v>5.8</v>
      </c>
      <c r="F24" s="55">
        <f t="shared" si="1"/>
        <v>6.871666666666666</v>
      </c>
      <c r="G24" s="59" t="str">
        <f t="shared" si="2"/>
        <v>Aprobó</v>
      </c>
      <c r="H24" s="19"/>
    </row>
    <row r="25" spans="1:8" ht="12.75">
      <c r="A25" s="7">
        <v>13</v>
      </c>
      <c r="B25" s="47" t="s">
        <v>107</v>
      </c>
      <c r="C25" s="55">
        <f t="shared" si="0"/>
        <v>9.266666666666666</v>
      </c>
      <c r="D25" s="55">
        <f>'Registro Trabajos'!G23</f>
        <v>9.666666666666666</v>
      </c>
      <c r="E25" s="55">
        <f>'Registro Trabajos'!L23</f>
        <v>8.533333333333333</v>
      </c>
      <c r="F25" s="55">
        <f t="shared" si="1"/>
        <v>8.853333333333332</v>
      </c>
      <c r="G25" s="59" t="str">
        <f t="shared" si="2"/>
        <v>Aprobó</v>
      </c>
      <c r="H25" s="19"/>
    </row>
    <row r="26" spans="1:8" ht="12.75">
      <c r="A26" s="7">
        <v>14</v>
      </c>
      <c r="B26" s="48"/>
      <c r="C26" s="33"/>
      <c r="D26" s="33"/>
      <c r="E26" s="33"/>
      <c r="F26" s="33"/>
      <c r="G26" s="33"/>
      <c r="H26" s="19"/>
    </row>
    <row r="27" spans="1:8" ht="12.75">
      <c r="A27" s="7">
        <v>15</v>
      </c>
      <c r="B27" s="47"/>
      <c r="C27" s="33"/>
      <c r="D27" s="33"/>
      <c r="E27" s="33"/>
      <c r="F27" s="33"/>
      <c r="G27" s="33"/>
      <c r="H27" s="19"/>
    </row>
    <row r="28" spans="1:8" ht="12.75">
      <c r="A28" s="7">
        <v>16</v>
      </c>
      <c r="B28" s="47"/>
      <c r="C28" s="33"/>
      <c r="D28" s="33"/>
      <c r="E28" s="33"/>
      <c r="F28" s="33"/>
      <c r="G28" s="33"/>
      <c r="H28" s="19"/>
    </row>
    <row r="29" spans="1:8" ht="12.75">
      <c r="A29" s="7">
        <v>17</v>
      </c>
      <c r="B29" s="47"/>
      <c r="C29" s="33"/>
      <c r="D29" s="33"/>
      <c r="E29" s="33"/>
      <c r="F29" s="33"/>
      <c r="G29" s="33"/>
      <c r="H29" s="19"/>
    </row>
    <row r="30" spans="1:8" ht="12.75">
      <c r="A30" s="7">
        <v>18</v>
      </c>
      <c r="B30" s="47"/>
      <c r="C30" s="33"/>
      <c r="D30" s="33"/>
      <c r="E30" s="33"/>
      <c r="F30" s="33"/>
      <c r="G30" s="33"/>
      <c r="H30" s="19"/>
    </row>
    <row r="31" spans="1:8" ht="12.75">
      <c r="A31" s="7">
        <v>19</v>
      </c>
      <c r="B31" s="47"/>
      <c r="C31" s="33"/>
      <c r="D31" s="33"/>
      <c r="E31" s="33"/>
      <c r="F31" s="33"/>
      <c r="G31" s="33"/>
      <c r="H31" s="19"/>
    </row>
    <row r="32" spans="1:8" ht="12.75">
      <c r="A32" s="7">
        <v>20</v>
      </c>
      <c r="B32" s="47"/>
      <c r="C32" s="33"/>
      <c r="D32" s="33"/>
      <c r="E32" s="33"/>
      <c r="F32" s="33"/>
      <c r="G32" s="33"/>
      <c r="H32" s="19"/>
    </row>
    <row r="33" spans="1:8" ht="12.75">
      <c r="A33" s="7">
        <v>21</v>
      </c>
      <c r="B33" s="47"/>
      <c r="C33" s="33"/>
      <c r="D33" s="33"/>
      <c r="E33" s="33"/>
      <c r="F33" s="33"/>
      <c r="G33" s="33"/>
      <c r="H33" s="19"/>
    </row>
    <row r="34" spans="1:8" ht="12.75">
      <c r="A34" s="7">
        <v>22</v>
      </c>
      <c r="B34" s="47"/>
      <c r="C34" s="33"/>
      <c r="D34" s="33"/>
      <c r="E34" s="33"/>
      <c r="F34" s="33"/>
      <c r="G34" s="33"/>
      <c r="H34" s="19"/>
    </row>
    <row r="35" spans="1:8" ht="12.75">
      <c r="A35" s="7">
        <v>23</v>
      </c>
      <c r="B35" s="47"/>
      <c r="C35" s="33"/>
      <c r="D35" s="33"/>
      <c r="E35" s="33"/>
      <c r="F35" s="33"/>
      <c r="G35" s="33"/>
      <c r="H35" s="19"/>
    </row>
    <row r="36" spans="1:8" ht="12.75">
      <c r="A36" s="7">
        <v>24</v>
      </c>
      <c r="B36" s="47"/>
      <c r="C36" s="33"/>
      <c r="D36" s="33"/>
      <c r="E36" s="33"/>
      <c r="F36" s="33"/>
      <c r="G36" s="33"/>
      <c r="H36" s="19"/>
    </row>
    <row r="37" spans="1:8" ht="12.75">
      <c r="A37" s="7">
        <v>25</v>
      </c>
      <c r="B37" s="47"/>
      <c r="C37" s="33"/>
      <c r="D37" s="33"/>
      <c r="E37" s="33"/>
      <c r="F37" s="33"/>
      <c r="G37" s="33"/>
      <c r="H37" s="19"/>
    </row>
    <row r="38" spans="1:8" ht="12.75">
      <c r="A38" s="7">
        <v>26</v>
      </c>
      <c r="B38" s="47"/>
      <c r="C38" s="33"/>
      <c r="D38" s="33"/>
      <c r="E38" s="33"/>
      <c r="F38" s="33"/>
      <c r="G38" s="33"/>
      <c r="H38" s="19"/>
    </row>
    <row r="39" spans="1:8" ht="12.75">
      <c r="A39" s="7">
        <v>27</v>
      </c>
      <c r="B39" s="47"/>
      <c r="C39" s="33"/>
      <c r="D39" s="33"/>
      <c r="E39" s="33"/>
      <c r="F39" s="33"/>
      <c r="G39" s="33"/>
      <c r="H39" s="19"/>
    </row>
    <row r="40" spans="1:8" ht="12.75">
      <c r="A40" s="7">
        <v>28</v>
      </c>
      <c r="B40" s="45"/>
      <c r="C40" s="33"/>
      <c r="D40" s="33"/>
      <c r="E40" s="33"/>
      <c r="F40" s="33"/>
      <c r="G40" s="33"/>
      <c r="H40" s="19"/>
    </row>
    <row r="41" spans="1:8" ht="12.75">
      <c r="A41" s="7">
        <v>29</v>
      </c>
      <c r="B41" s="35"/>
      <c r="C41" s="33"/>
      <c r="D41" s="33"/>
      <c r="E41" s="33"/>
      <c r="F41" s="33"/>
      <c r="G41" s="33"/>
      <c r="H41" s="19"/>
    </row>
    <row r="42" spans="1:8" ht="12.75">
      <c r="A42" s="7">
        <v>30</v>
      </c>
      <c r="B42" s="35"/>
      <c r="C42" s="33"/>
      <c r="D42" s="33"/>
      <c r="E42" s="33"/>
      <c r="F42" s="33"/>
      <c r="G42" s="33"/>
      <c r="H42" s="19"/>
    </row>
    <row r="43" spans="1:8" ht="12.75">
      <c r="A43" s="21"/>
      <c r="B43" s="19"/>
      <c r="C43" s="19"/>
      <c r="D43" s="19"/>
      <c r="E43" s="19"/>
      <c r="F43" s="19"/>
      <c r="G43" s="19"/>
      <c r="H43" s="19"/>
    </row>
    <row r="44" spans="1:8" ht="12.75">
      <c r="A44" s="19"/>
      <c r="B44" s="19"/>
      <c r="C44" s="19"/>
      <c r="D44" s="19"/>
      <c r="E44" s="37" t="s">
        <v>27</v>
      </c>
      <c r="F44" s="19"/>
      <c r="G44" s="19"/>
      <c r="H44" s="19"/>
    </row>
    <row r="45" spans="1:8" ht="12.75">
      <c r="A45" s="19"/>
      <c r="B45" s="22"/>
      <c r="C45" s="23"/>
      <c r="D45" s="19"/>
      <c r="E45" s="24"/>
      <c r="F45" s="25"/>
      <c r="G45" s="23"/>
      <c r="H45" s="19"/>
    </row>
    <row r="46" spans="2:8" ht="30" customHeight="1">
      <c r="B46" s="37"/>
      <c r="C46" s="37"/>
      <c r="D46" s="37" t="s">
        <v>22</v>
      </c>
      <c r="E46" s="37"/>
      <c r="F46" s="37"/>
      <c r="G46" s="37"/>
      <c r="H46" s="37"/>
    </row>
    <row r="47" spans="1:8" ht="12.75">
      <c r="A47" s="19"/>
      <c r="B47" s="19"/>
      <c r="C47" s="19"/>
      <c r="D47" s="19"/>
      <c r="E47" s="19"/>
      <c r="F47" s="19"/>
      <c r="G47" s="19"/>
      <c r="H47" s="19"/>
    </row>
    <row r="48" spans="1:8" ht="12.75">
      <c r="A48" s="19"/>
      <c r="B48" s="19"/>
      <c r="C48" s="19"/>
      <c r="D48" s="19"/>
      <c r="E48" s="19"/>
      <c r="F48" s="19"/>
      <c r="G48" s="19"/>
      <c r="H48" s="19"/>
    </row>
    <row r="49" spans="2:8" ht="15">
      <c r="B49" s="73" t="s">
        <v>6</v>
      </c>
      <c r="C49" s="73"/>
      <c r="D49" s="19"/>
      <c r="E49" s="19"/>
      <c r="F49" s="25"/>
      <c r="G49" s="23"/>
      <c r="H49" s="23"/>
    </row>
    <row r="50" spans="1:8" ht="20.25" customHeight="1">
      <c r="A50" s="19"/>
      <c r="B50" s="26"/>
      <c r="C50" s="74"/>
      <c r="D50" s="74"/>
      <c r="E50" s="73" t="s">
        <v>21</v>
      </c>
      <c r="F50" s="73"/>
      <c r="G50" s="73"/>
      <c r="H50" s="32"/>
    </row>
    <row r="51" spans="1:8" ht="12.75">
      <c r="A51" s="19"/>
      <c r="B51" s="27"/>
      <c r="C51" s="19"/>
      <c r="D51" s="19"/>
      <c r="E51" s="19"/>
      <c r="F51" s="19"/>
      <c r="G51" s="19"/>
      <c r="H51" s="19"/>
    </row>
    <row r="52" spans="1:8" ht="12.75">
      <c r="A52" s="19"/>
      <c r="B52" s="27"/>
      <c r="C52" s="19"/>
      <c r="D52" s="19"/>
      <c r="E52" s="19"/>
      <c r="F52" s="19"/>
      <c r="G52" s="19"/>
      <c r="H52" s="19"/>
    </row>
    <row r="53" spans="1:8" ht="12.75">
      <c r="A53" s="19"/>
      <c r="B53" s="19"/>
      <c r="C53" s="19"/>
      <c r="D53" s="19"/>
      <c r="E53" s="19"/>
      <c r="F53" s="19"/>
      <c r="G53" s="19"/>
      <c r="H53" s="19"/>
    </row>
    <row r="54" spans="1:8" ht="12.75">
      <c r="A54" s="19"/>
      <c r="B54" s="19"/>
      <c r="C54" s="19"/>
      <c r="D54" s="19"/>
      <c r="E54" s="19"/>
      <c r="F54" s="19"/>
      <c r="G54" s="19"/>
      <c r="H54" s="19"/>
    </row>
    <row r="55" spans="1:8" ht="12.75">
      <c r="A55" s="19"/>
      <c r="B55" s="19"/>
      <c r="C55" s="19"/>
      <c r="D55" s="19"/>
      <c r="E55" s="19"/>
      <c r="F55" s="19"/>
      <c r="G55" s="19"/>
      <c r="H55" s="19"/>
    </row>
  </sheetData>
  <mergeCells count="7">
    <mergeCell ref="B49:C49"/>
    <mergeCell ref="E50:G50"/>
    <mergeCell ref="C50:D50"/>
    <mergeCell ref="A1:G1"/>
    <mergeCell ref="A2:G2"/>
    <mergeCell ref="A4:G4"/>
    <mergeCell ref="A6:G6"/>
  </mergeCells>
  <printOptions horizontalCentered="1"/>
  <pageMargins left="0.7086614173228347" right="0.5905511811023623" top="0.31496062992125984" bottom="0.58" header="0" footer="0"/>
  <pageSetup fitToHeight="1" fitToWidth="1" horizontalDpi="300" verticalDpi="300" orientation="portrait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workbookViewId="0" topLeftCell="A1">
      <selection activeCell="G5" sqref="G5"/>
    </sheetView>
  </sheetViews>
  <sheetFormatPr defaultColWidth="11.421875" defaultRowHeight="12.75"/>
  <cols>
    <col min="1" max="1" width="4.8515625" style="0" customWidth="1"/>
    <col min="2" max="2" width="7.8515625" style="0" customWidth="1"/>
    <col min="3" max="5" width="15.7109375" style="0" customWidth="1"/>
    <col min="6" max="6" width="12.00390625" style="0" bestFit="1" customWidth="1"/>
    <col min="7" max="8" width="18.57421875" style="0" customWidth="1"/>
  </cols>
  <sheetData>
    <row r="1" spans="1:8" ht="20.25">
      <c r="A1" s="68" t="s">
        <v>0</v>
      </c>
      <c r="B1" s="68"/>
      <c r="C1" s="68"/>
      <c r="D1" s="68"/>
      <c r="E1" s="68"/>
      <c r="F1" s="68"/>
      <c r="G1" s="68"/>
      <c r="H1" s="49"/>
    </row>
    <row r="2" spans="1:8" ht="18">
      <c r="A2" s="69" t="s">
        <v>1</v>
      </c>
      <c r="B2" s="69"/>
      <c r="C2" s="69"/>
      <c r="D2" s="69"/>
      <c r="E2" s="69"/>
      <c r="F2" s="69"/>
      <c r="G2" s="69"/>
      <c r="H2" s="1"/>
    </row>
    <row r="3" spans="1:8" ht="18">
      <c r="A3" s="1"/>
      <c r="B3" s="1"/>
      <c r="C3" s="1"/>
      <c r="D3" s="1"/>
      <c r="E3" s="1"/>
      <c r="F3" s="1"/>
      <c r="G3" s="1"/>
      <c r="H3" s="1"/>
    </row>
    <row r="4" spans="1:8" ht="20.25">
      <c r="A4" s="70" t="s">
        <v>24</v>
      </c>
      <c r="B4" s="70"/>
      <c r="C4" s="70"/>
      <c r="D4" s="70"/>
      <c r="E4" s="70"/>
      <c r="F4" s="70"/>
      <c r="G4" s="70"/>
      <c r="H4" s="50"/>
    </row>
    <row r="6" spans="1:8" ht="15.75">
      <c r="A6" s="71" t="s">
        <v>57</v>
      </c>
      <c r="B6" s="71"/>
      <c r="C6" s="71"/>
      <c r="D6" s="71"/>
      <c r="E6" s="71"/>
      <c r="F6" s="71"/>
      <c r="G6" s="71"/>
      <c r="H6" s="51"/>
    </row>
    <row r="8" spans="1:8" ht="19.5" customHeight="1">
      <c r="A8" s="4" t="s">
        <v>11</v>
      </c>
      <c r="C8" s="5" t="s">
        <v>87</v>
      </c>
      <c r="D8" s="5"/>
      <c r="E8" s="17" t="s">
        <v>26</v>
      </c>
      <c r="F8" s="17" t="s">
        <v>90</v>
      </c>
      <c r="G8" s="11"/>
      <c r="H8" s="11"/>
    </row>
    <row r="9" spans="1:8" ht="19.5" customHeight="1">
      <c r="A9" s="4" t="s">
        <v>8</v>
      </c>
      <c r="C9" s="6" t="s">
        <v>88</v>
      </c>
      <c r="D9" s="6"/>
      <c r="E9" s="4" t="s">
        <v>7</v>
      </c>
      <c r="F9" s="41" t="s">
        <v>89</v>
      </c>
      <c r="G9" s="6"/>
      <c r="H9" s="11"/>
    </row>
    <row r="11" spans="3:6" ht="12.75">
      <c r="C11" s="9">
        <v>0.05</v>
      </c>
      <c r="D11" s="9">
        <v>0.25</v>
      </c>
      <c r="E11" s="9">
        <v>0.7</v>
      </c>
      <c r="F11" s="9">
        <f>SUM(C11:E11)</f>
        <v>1</v>
      </c>
    </row>
    <row r="12" spans="1:8" ht="25.5">
      <c r="A12" s="39" t="s">
        <v>2</v>
      </c>
      <c r="B12" s="39" t="s">
        <v>3</v>
      </c>
      <c r="C12" s="39" t="s">
        <v>23</v>
      </c>
      <c r="D12" s="39" t="s">
        <v>9</v>
      </c>
      <c r="E12" s="39" t="s">
        <v>10</v>
      </c>
      <c r="F12" s="40" t="s">
        <v>4</v>
      </c>
      <c r="G12" s="39" t="s">
        <v>5</v>
      </c>
      <c r="H12" s="64"/>
    </row>
    <row r="13" spans="1:9" ht="12.75">
      <c r="A13" s="7">
        <v>1</v>
      </c>
      <c r="B13" s="47" t="s">
        <v>96</v>
      </c>
      <c r="C13" s="58">
        <v>10</v>
      </c>
      <c r="D13" s="58">
        <v>6</v>
      </c>
      <c r="E13" s="58">
        <v>4.8</v>
      </c>
      <c r="F13" s="15">
        <f aca="true" t="shared" si="0" ref="F13:F25">C13*0.05+D13*0.25+E13*0.7</f>
        <v>5.359999999999999</v>
      </c>
      <c r="G13" s="56" t="str">
        <f>IF(F13&gt;5.09,"Aprobado","Reprobado")</f>
        <v>Aprobado</v>
      </c>
      <c r="H13" s="61"/>
      <c r="I13" t="s">
        <v>109</v>
      </c>
    </row>
    <row r="14" spans="1:9" ht="12.75">
      <c r="A14" s="7">
        <v>2</v>
      </c>
      <c r="B14" s="47" t="s">
        <v>97</v>
      </c>
      <c r="C14" s="58">
        <v>10</v>
      </c>
      <c r="D14" s="58">
        <v>3</v>
      </c>
      <c r="E14" s="58">
        <v>4.7</v>
      </c>
      <c r="F14" s="15">
        <f t="shared" si="0"/>
        <v>4.54</v>
      </c>
      <c r="G14" s="57" t="str">
        <f aca="true" t="shared" si="1" ref="G14:G25">IF(F14&gt;5.09,"Aprobado","Reprobado")</f>
        <v>Reprobado</v>
      </c>
      <c r="H14" s="62"/>
      <c r="I14" t="s">
        <v>110</v>
      </c>
    </row>
    <row r="15" spans="1:9" ht="12.75">
      <c r="A15" s="7">
        <v>3</v>
      </c>
      <c r="B15" s="47" t="s">
        <v>98</v>
      </c>
      <c r="C15" s="58">
        <v>10</v>
      </c>
      <c r="D15" s="58">
        <v>3</v>
      </c>
      <c r="E15" s="58">
        <v>3.8</v>
      </c>
      <c r="F15" s="15">
        <f t="shared" si="0"/>
        <v>3.9099999999999997</v>
      </c>
      <c r="G15" s="57" t="str">
        <f t="shared" si="1"/>
        <v>Reprobado</v>
      </c>
      <c r="H15" s="62"/>
      <c r="I15" t="s">
        <v>111</v>
      </c>
    </row>
    <row r="16" spans="1:9" ht="12.75">
      <c r="A16" s="7">
        <v>4</v>
      </c>
      <c r="B16" s="47" t="s">
        <v>99</v>
      </c>
      <c r="C16" s="58">
        <v>10</v>
      </c>
      <c r="D16" s="58">
        <v>7</v>
      </c>
      <c r="E16" s="58">
        <v>4.2</v>
      </c>
      <c r="F16" s="15">
        <f t="shared" si="0"/>
        <v>5.1899999999999995</v>
      </c>
      <c r="G16" s="56" t="str">
        <f t="shared" si="1"/>
        <v>Aprobado</v>
      </c>
      <c r="H16" s="61"/>
      <c r="I16" t="s">
        <v>112</v>
      </c>
    </row>
    <row r="17" spans="1:9" ht="12.75">
      <c r="A17" s="7">
        <v>5</v>
      </c>
      <c r="B17" s="47" t="s">
        <v>100</v>
      </c>
      <c r="C17" s="58">
        <v>10</v>
      </c>
      <c r="D17" s="58">
        <v>5</v>
      </c>
      <c r="E17" s="58">
        <v>4.3</v>
      </c>
      <c r="F17" s="15">
        <f t="shared" si="0"/>
        <v>4.76</v>
      </c>
      <c r="G17" s="57" t="str">
        <f t="shared" si="1"/>
        <v>Reprobado</v>
      </c>
      <c r="H17" s="62"/>
      <c r="I17" t="s">
        <v>113</v>
      </c>
    </row>
    <row r="18" spans="1:9" ht="12.75">
      <c r="A18" s="7">
        <v>6</v>
      </c>
      <c r="B18" s="47" t="s">
        <v>101</v>
      </c>
      <c r="C18" s="58">
        <v>10</v>
      </c>
      <c r="D18" s="58">
        <v>7</v>
      </c>
      <c r="E18" s="58">
        <v>3.6</v>
      </c>
      <c r="F18" s="15">
        <f t="shared" si="0"/>
        <v>4.77</v>
      </c>
      <c r="G18" s="57" t="str">
        <f t="shared" si="1"/>
        <v>Reprobado</v>
      </c>
      <c r="H18" s="62"/>
      <c r="I18" t="s">
        <v>114</v>
      </c>
    </row>
    <row r="19" spans="1:9" ht="12.75">
      <c r="A19" s="7">
        <v>7</v>
      </c>
      <c r="B19" s="47" t="s">
        <v>102</v>
      </c>
      <c r="C19" s="58">
        <v>10</v>
      </c>
      <c r="D19" s="58">
        <v>5</v>
      </c>
      <c r="E19" s="58">
        <v>5.2</v>
      </c>
      <c r="F19" s="15">
        <f t="shared" si="0"/>
        <v>5.39</v>
      </c>
      <c r="G19" s="56" t="str">
        <f t="shared" si="1"/>
        <v>Aprobado</v>
      </c>
      <c r="H19" s="61"/>
      <c r="I19" t="s">
        <v>115</v>
      </c>
    </row>
    <row r="20" spans="1:9" ht="12.75">
      <c r="A20" s="7">
        <v>8</v>
      </c>
      <c r="B20" s="47" t="s">
        <v>108</v>
      </c>
      <c r="C20" s="58">
        <v>10</v>
      </c>
      <c r="D20" s="58">
        <v>6</v>
      </c>
      <c r="E20" s="58">
        <v>8</v>
      </c>
      <c r="F20" s="15">
        <f t="shared" si="0"/>
        <v>7.6</v>
      </c>
      <c r="G20" s="56" t="str">
        <f t="shared" si="1"/>
        <v>Aprobado</v>
      </c>
      <c r="H20" s="61"/>
      <c r="I20" t="s">
        <v>116</v>
      </c>
    </row>
    <row r="21" spans="1:9" ht="12.75">
      <c r="A21" s="7">
        <v>9</v>
      </c>
      <c r="B21" s="47" t="s">
        <v>103</v>
      </c>
      <c r="C21" s="58">
        <v>10</v>
      </c>
      <c r="D21" s="58">
        <v>4</v>
      </c>
      <c r="E21" s="58">
        <v>7.1</v>
      </c>
      <c r="F21" s="15">
        <f t="shared" si="0"/>
        <v>6.47</v>
      </c>
      <c r="G21" s="56" t="str">
        <f t="shared" si="1"/>
        <v>Aprobado</v>
      </c>
      <c r="H21" s="61"/>
      <c r="I21" t="s">
        <v>117</v>
      </c>
    </row>
    <row r="22" spans="1:9" ht="12.75">
      <c r="A22" s="7">
        <v>10</v>
      </c>
      <c r="B22" s="47" t="s">
        <v>104</v>
      </c>
      <c r="C22" s="58">
        <v>10</v>
      </c>
      <c r="D22" s="58">
        <v>6</v>
      </c>
      <c r="E22" s="58">
        <v>5.5</v>
      </c>
      <c r="F22" s="15">
        <f t="shared" si="0"/>
        <v>5.85</v>
      </c>
      <c r="G22" s="56" t="str">
        <f t="shared" si="1"/>
        <v>Aprobado</v>
      </c>
      <c r="H22" s="61"/>
      <c r="I22" t="s">
        <v>118</v>
      </c>
    </row>
    <row r="23" spans="1:9" ht="12.75">
      <c r="A23" s="7">
        <v>11</v>
      </c>
      <c r="B23" s="47" t="s">
        <v>105</v>
      </c>
      <c r="C23" s="58">
        <v>10</v>
      </c>
      <c r="D23" s="58">
        <v>6</v>
      </c>
      <c r="E23" s="58">
        <v>5.2</v>
      </c>
      <c r="F23" s="15">
        <f t="shared" si="0"/>
        <v>5.64</v>
      </c>
      <c r="G23" s="56" t="str">
        <f t="shared" si="1"/>
        <v>Aprobado</v>
      </c>
      <c r="H23" s="61"/>
      <c r="I23" t="s">
        <v>119</v>
      </c>
    </row>
    <row r="24" spans="1:9" ht="12.75">
      <c r="A24" s="7">
        <v>12</v>
      </c>
      <c r="B24" s="47" t="s">
        <v>106</v>
      </c>
      <c r="C24" s="58">
        <v>10</v>
      </c>
      <c r="D24" s="58">
        <v>3</v>
      </c>
      <c r="E24" s="58">
        <v>4.6</v>
      </c>
      <c r="F24" s="15">
        <f t="shared" si="0"/>
        <v>4.47</v>
      </c>
      <c r="G24" s="57" t="str">
        <f t="shared" si="1"/>
        <v>Reprobado</v>
      </c>
      <c r="H24" s="62"/>
      <c r="I24" t="s">
        <v>120</v>
      </c>
    </row>
    <row r="25" spans="1:9" ht="12.75">
      <c r="A25" s="7">
        <v>13</v>
      </c>
      <c r="B25" s="47" t="s">
        <v>107</v>
      </c>
      <c r="C25" s="58">
        <v>10</v>
      </c>
      <c r="D25" s="58">
        <v>5</v>
      </c>
      <c r="E25" s="58">
        <v>7.2</v>
      </c>
      <c r="F25" s="15">
        <f t="shared" si="0"/>
        <v>6.79</v>
      </c>
      <c r="G25" s="56" t="str">
        <f t="shared" si="1"/>
        <v>Aprobado</v>
      </c>
      <c r="H25" s="61"/>
      <c r="I25" t="s">
        <v>121</v>
      </c>
    </row>
    <row r="26" spans="1:8" ht="12.75">
      <c r="A26" s="7">
        <v>14</v>
      </c>
      <c r="B26" s="48"/>
      <c r="C26" s="14"/>
      <c r="D26" s="14"/>
      <c r="E26" s="14"/>
      <c r="F26" s="15"/>
      <c r="G26" s="2"/>
      <c r="H26" s="11"/>
    </row>
    <row r="27" spans="1:8" ht="12.75">
      <c r="A27" s="7">
        <v>15</v>
      </c>
      <c r="B27" s="47"/>
      <c r="C27" s="14"/>
      <c r="D27" s="14"/>
      <c r="E27" s="14"/>
      <c r="F27" s="15"/>
      <c r="G27" s="2"/>
      <c r="H27" s="11"/>
    </row>
    <row r="28" spans="1:8" ht="12.75">
      <c r="A28" s="7">
        <v>16</v>
      </c>
      <c r="B28" s="47"/>
      <c r="C28" s="14"/>
      <c r="D28" s="14"/>
      <c r="E28" s="14"/>
      <c r="F28" s="15"/>
      <c r="G28" s="2"/>
      <c r="H28" s="11"/>
    </row>
    <row r="29" spans="1:8" ht="12.75">
      <c r="A29" s="7">
        <v>17</v>
      </c>
      <c r="B29" s="47"/>
      <c r="C29" s="14"/>
      <c r="D29" s="14"/>
      <c r="E29" s="14"/>
      <c r="F29" s="15"/>
      <c r="G29" s="2"/>
      <c r="H29" s="11"/>
    </row>
    <row r="30" spans="1:8" ht="12.75">
      <c r="A30" s="7">
        <v>18</v>
      </c>
      <c r="B30" s="47"/>
      <c r="C30" s="14"/>
      <c r="D30" s="14"/>
      <c r="E30" s="14"/>
      <c r="F30" s="15"/>
      <c r="G30" s="2"/>
      <c r="H30" s="11"/>
    </row>
    <row r="31" spans="1:8" ht="12.75">
      <c r="A31" s="7">
        <v>19</v>
      </c>
      <c r="B31" s="47"/>
      <c r="C31" s="14"/>
      <c r="D31" s="14"/>
      <c r="E31" s="14"/>
      <c r="F31" s="15"/>
      <c r="G31" s="2"/>
      <c r="H31" s="11"/>
    </row>
    <row r="32" spans="1:8" ht="12.75">
      <c r="A32" s="7">
        <v>20</v>
      </c>
      <c r="B32" s="47"/>
      <c r="C32" s="14"/>
      <c r="D32" s="14"/>
      <c r="E32" s="14"/>
      <c r="F32" s="15"/>
      <c r="G32" s="2"/>
      <c r="H32" s="11"/>
    </row>
    <row r="33" spans="1:8" ht="12.75">
      <c r="A33" s="7">
        <v>21</v>
      </c>
      <c r="B33" s="47"/>
      <c r="C33" s="14"/>
      <c r="D33" s="14"/>
      <c r="E33" s="14"/>
      <c r="F33" s="15"/>
      <c r="G33" s="2"/>
      <c r="H33" s="11"/>
    </row>
    <row r="34" spans="1:8" ht="12.75">
      <c r="A34" s="7">
        <v>22</v>
      </c>
      <c r="B34" s="47"/>
      <c r="C34" s="14"/>
      <c r="D34" s="14"/>
      <c r="E34" s="14"/>
      <c r="F34" s="15"/>
      <c r="G34" s="2"/>
      <c r="H34" s="11"/>
    </row>
    <row r="35" spans="1:8" ht="12.75">
      <c r="A35" s="7">
        <v>23</v>
      </c>
      <c r="B35" s="47"/>
      <c r="C35" s="14"/>
      <c r="D35" s="14"/>
      <c r="E35" s="14"/>
      <c r="F35" s="15"/>
      <c r="G35" s="2"/>
      <c r="H35" s="11"/>
    </row>
    <row r="36" spans="1:8" ht="12.75">
      <c r="A36" s="7">
        <v>24</v>
      </c>
      <c r="B36" s="47"/>
      <c r="C36" s="14"/>
      <c r="D36" s="14"/>
      <c r="E36" s="14"/>
      <c r="F36" s="15"/>
      <c r="G36" s="2"/>
      <c r="H36" s="11"/>
    </row>
    <row r="37" spans="1:8" ht="12.75">
      <c r="A37" s="7">
        <v>25</v>
      </c>
      <c r="B37" s="47"/>
      <c r="C37" s="14"/>
      <c r="D37" s="14"/>
      <c r="E37" s="14"/>
      <c r="F37" s="15"/>
      <c r="G37" s="2"/>
      <c r="H37" s="11"/>
    </row>
    <row r="38" spans="1:8" ht="12.75">
      <c r="A38" s="7">
        <v>26</v>
      </c>
      <c r="B38" s="47"/>
      <c r="C38" s="14"/>
      <c r="D38" s="14"/>
      <c r="E38" s="14"/>
      <c r="F38" s="15"/>
      <c r="G38" s="2"/>
      <c r="H38" s="11"/>
    </row>
    <row r="39" spans="1:8" ht="12.75">
      <c r="A39" s="7">
        <v>27</v>
      </c>
      <c r="B39" s="47"/>
      <c r="C39" s="14"/>
      <c r="D39" s="14"/>
      <c r="E39" s="14"/>
      <c r="F39" s="15"/>
      <c r="G39" s="2"/>
      <c r="H39" s="11"/>
    </row>
    <row r="40" spans="1:8" ht="12.75">
      <c r="A40" s="7">
        <v>28</v>
      </c>
      <c r="B40" s="45"/>
      <c r="C40" s="14"/>
      <c r="D40" s="14"/>
      <c r="E40" s="14"/>
      <c r="F40" s="15"/>
      <c r="G40" s="2"/>
      <c r="H40" s="11"/>
    </row>
    <row r="41" spans="1:8" ht="12.75">
      <c r="A41" s="7">
        <v>29</v>
      </c>
      <c r="B41" s="13"/>
      <c r="C41" s="14"/>
      <c r="D41" s="14"/>
      <c r="E41" s="14"/>
      <c r="F41" s="15"/>
      <c r="G41" s="2"/>
      <c r="H41" s="11"/>
    </row>
    <row r="42" spans="1:8" ht="12.75">
      <c r="A42" s="7">
        <v>30</v>
      </c>
      <c r="B42" s="2"/>
      <c r="C42" s="2"/>
      <c r="D42" s="2"/>
      <c r="E42" s="2"/>
      <c r="F42" s="15"/>
      <c r="G42" s="2"/>
      <c r="H42" s="11"/>
    </row>
    <row r="44" spans="4:8" ht="12.75">
      <c r="D44" s="37" t="s">
        <v>27</v>
      </c>
      <c r="E44" s="37" t="s">
        <v>122</v>
      </c>
      <c r="F44" s="37"/>
      <c r="G44" s="37"/>
      <c r="H44" s="37"/>
    </row>
    <row r="47" ht="12.75">
      <c r="E47" t="s">
        <v>22</v>
      </c>
    </row>
    <row r="48" spans="2:6" ht="12.75">
      <c r="B48" s="5"/>
      <c r="C48" s="5"/>
      <c r="D48" s="11"/>
      <c r="E48" s="11"/>
      <c r="F48" s="11"/>
    </row>
    <row r="49" spans="2:8" ht="15">
      <c r="B49" s="75" t="s">
        <v>6</v>
      </c>
      <c r="C49" s="75"/>
      <c r="D49" s="3"/>
      <c r="E49" s="5"/>
      <c r="F49" s="12"/>
      <c r="G49" s="5"/>
      <c r="H49" s="11"/>
    </row>
    <row r="50" spans="5:8" ht="15">
      <c r="E50" s="73" t="s">
        <v>21</v>
      </c>
      <c r="F50" s="73"/>
      <c r="G50" s="73"/>
      <c r="H50" s="63"/>
    </row>
  </sheetData>
  <mergeCells count="6">
    <mergeCell ref="B49:C49"/>
    <mergeCell ref="E50:G50"/>
    <mergeCell ref="A1:G1"/>
    <mergeCell ref="A2:G2"/>
    <mergeCell ref="A4:G4"/>
    <mergeCell ref="A6:G6"/>
  </mergeCells>
  <printOptions horizontalCentered="1"/>
  <pageMargins left="0.7086614173228347" right="0.4330708661417323" top="0.31496062992125984" bottom="0.984251968503937" header="0" footer="0"/>
  <pageSetup fitToHeight="1" fitToWidth="1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ESCUELA MILITAR DE INGENIERIA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</dc:creator>
  <cp:keywords/>
  <dc:description/>
  <cp:lastModifiedBy>Felix</cp:lastModifiedBy>
  <cp:lastPrinted>2008-03-26T16:12:30Z</cp:lastPrinted>
  <dcterms:created xsi:type="dcterms:W3CDTF">2004-05-26T14:27:02Z</dcterms:created>
  <dcterms:modified xsi:type="dcterms:W3CDTF">2008-03-26T17:11:28Z</dcterms:modified>
  <cp:category/>
  <cp:version/>
  <cp:contentType/>
  <cp:contentStatus/>
</cp:coreProperties>
</file>